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202300"/>
  <mc:AlternateContent xmlns:mc="http://schemas.openxmlformats.org/markup-compatibility/2006">
    <mc:Choice Requires="x15">
      <x15ac:absPath xmlns:x15ac="http://schemas.microsoft.com/office/spreadsheetml/2010/11/ac" url="/Users/chrislagowski/Downloads/"/>
    </mc:Choice>
  </mc:AlternateContent>
  <xr:revisionPtr revIDLastSave="0" documentId="13_ncr:1_{176D6B41-4137-9F4D-83CC-4CA1804FF0B6}" xr6:coauthVersionLast="47" xr6:coauthVersionMax="47" xr10:uidLastSave="{00000000-0000-0000-0000-000000000000}"/>
  <bookViews>
    <workbookView xWindow="5620" yWindow="920" windowWidth="29040" windowHeight="15720" xr2:uid="{294C1A9F-3417-524F-9546-463D9282CA32}"/>
  </bookViews>
  <sheets>
    <sheet name="FHA Streamline" sheetId="1" r:id="rId1"/>
    <sheet name="FHA Simple Refi" sheetId="2" r:id="rId2"/>
    <sheet name="FHA Seasoning Requirement" sheetId="3" r:id="rId3"/>
    <sheet name="FHA New Constructions" sheetId="4" r:id="rId4"/>
    <sheet name="Lender Certification for Condo"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 i="1" l="1"/>
  <c r="P33" i="1"/>
  <c r="C50" i="1" l="1"/>
  <c r="C30" i="2"/>
  <c r="C18" i="2"/>
  <c r="C23" i="2" s="1"/>
  <c r="C97" i="1"/>
  <c r="F79" i="1"/>
  <c r="H66" i="1"/>
  <c r="C61" i="1"/>
  <c r="F63" i="1" s="1"/>
  <c r="C23" i="1"/>
  <c r="C34" i="2" l="1"/>
</calcChain>
</file>

<file path=xl/sharedStrings.xml><?xml version="1.0" encoding="utf-8"?>
<sst xmlns="http://schemas.openxmlformats.org/spreadsheetml/2006/main" count="160" uniqueCount="143">
  <si>
    <t>STREAMLINE REFINANCE WORKSHEET &amp; CHECKLIST</t>
  </si>
  <si>
    <t>EARLIEST CASE NUMBER ASSIGNMENT DATE:</t>
  </si>
  <si>
    <t>** This section must be completed if the current loan is seasond less than 12 months **</t>
  </si>
  <si>
    <t>Six payments have been made</t>
  </si>
  <si>
    <t>Enter the date the sixth payment was made</t>
  </si>
  <si>
    <t>First day of month following six full months passing from first payment date</t>
  </si>
  <si>
    <t>Enter the first date of the month following when the sixth payment is due.</t>
  </si>
  <si>
    <t xml:space="preserve">210 days from the closing date </t>
  </si>
  <si>
    <t xml:space="preserve">The closing date is found on the refinance authorization.  </t>
  </si>
  <si>
    <t>=</t>
  </si>
  <si>
    <t>Earliest Case Number Assignment date</t>
  </si>
  <si>
    <t>The case number assignment date may not be prior to this date.</t>
  </si>
  <si>
    <t>MAXIMUM LOAN AMOUNT CALCULATION:</t>
  </si>
  <si>
    <t>Original Loan Amount on Existing First Lien</t>
  </si>
  <si>
    <t xml:space="preserve">Principal Balance on Existing First Lien </t>
  </si>
  <si>
    <t>(+)</t>
  </si>
  <si>
    <t xml:space="preserve">Current Interest Due </t>
  </si>
  <si>
    <t>Loan being paid off has a note dated prior to 1/21/15:</t>
  </si>
  <si>
    <t>1 month if the borrower has made the current months' payment, 2 months if the current months' payment has not been made.</t>
  </si>
  <si>
    <t>Loan being paid off has a note datedon or after 1/21/15:</t>
  </si>
  <si>
    <t>Add only interest through the funding date</t>
  </si>
  <si>
    <t>Prorated MIP (May only be included if on payoff. Amount used cannot exceed MIP from mortgage statement x # of months)</t>
  </si>
  <si>
    <t>1 month if borrower has made the current months’ payment</t>
  </si>
  <si>
    <t>2 months if borrower has not made the current months’ payment</t>
  </si>
  <si>
    <t>(-)</t>
  </si>
  <si>
    <t>MIP refund, if Applicable (From Refinance Authorization)</t>
  </si>
  <si>
    <t xml:space="preserve">The refund amount can not exceed the new upfront premium. Use the lesser of the two numbers. </t>
  </si>
  <si>
    <t>(=)</t>
  </si>
  <si>
    <t>Maximum Base Loan Amount  (N/O/O properties may only include principal balance less MIP Refund in max base loan amount calculation)</t>
  </si>
  <si>
    <t>Loan must meet applicable benefit of the three listed below. (i.e. if term is being reduced, reduction in term benefit must be met)</t>
  </si>
  <si>
    <t>.5 % REDUCTION IN COMBINED RATE:</t>
  </si>
  <si>
    <t>Current interest rate</t>
  </si>
  <si>
    <t>Monthly MIP factor on Existing Loan (From case query) - if previous  amount is less than 1%, 0 must be entered before the decimal place (i.e 0.55, not .55)</t>
  </si>
  <si>
    <t>Total combined rate on existing loan</t>
  </si>
  <si>
    <t>-</t>
  </si>
  <si>
    <t xml:space="preserve">  (Max Combined Rate for New Loan)</t>
  </si>
  <si>
    <t>New Interest Rate</t>
  </si>
  <si>
    <t>New MIP factor</t>
  </si>
  <si>
    <r>
      <t xml:space="preserve">New Combined Rate (Must be </t>
    </r>
    <r>
      <rPr>
        <b/>
        <u/>
        <sz val="10"/>
        <rFont val="Arial"/>
        <family val="2"/>
      </rPr>
      <t>&lt;</t>
    </r>
    <r>
      <rPr>
        <b/>
        <sz val="10"/>
        <rFont val="Arial"/>
        <family val="2"/>
      </rPr>
      <t xml:space="preserve"> to the Max above)</t>
    </r>
  </si>
  <si>
    <t>REDUCTION IN TERM:</t>
  </si>
  <si>
    <t>New Interest rate (may not exceed current interst rate)</t>
  </si>
  <si>
    <t>Current payment (principal, interest and MIP)</t>
  </si>
  <si>
    <t>+</t>
  </si>
  <si>
    <t xml:space="preserve">  (Max PIMIP for New Loan)</t>
  </si>
  <si>
    <t>New payment (principal, interest and MIP)</t>
  </si>
  <si>
    <t>FIXED TO ARM OR ARM TO FIXED:</t>
  </si>
  <si>
    <t>** Plesase note One-Year ARMs are not available **</t>
  </si>
  <si>
    <t>Maximum Loan Term of New Loan</t>
  </si>
  <si>
    <t>Remaining Term Left on Existing Loan (in Years)</t>
  </si>
  <si>
    <t>Maximum Loan Term of New Loan (in Years)</t>
  </si>
  <si>
    <t>**Please refer to the FHA Streamline matrix and 4000.1 for additional information**</t>
  </si>
  <si>
    <t>NON CREDIT QUALIFYING:</t>
  </si>
  <si>
    <t>Do not run AUS</t>
  </si>
  <si>
    <t>Mortgage only credit report</t>
  </si>
  <si>
    <t>Max LTV/CLTV no cap</t>
  </si>
  <si>
    <t>Minimum credit score is 580</t>
  </si>
  <si>
    <t>Only mortgages listed on the 1003- no other debts</t>
  </si>
  <si>
    <t>Mortgages seasoned &gt; 12 months:</t>
  </si>
  <si>
    <t>0x30 in last 6 months</t>
  </si>
  <si>
    <t>2 mo bank statements for cash to close (or reserves)</t>
  </si>
  <si>
    <t>1x30 in 6-12 months</t>
  </si>
  <si>
    <t xml:space="preserve">Mortgages seasoned 6-12 months: </t>
  </si>
  <si>
    <t>Current Mortgage Statement &amp; Note on existing loan</t>
  </si>
  <si>
    <t>0x30 for loans entire history</t>
  </si>
  <si>
    <t>Mortgage must be seasoned for at least 6 months</t>
  </si>
  <si>
    <t>H/W &amp; Typed 1003 to reflect employment only, no income</t>
  </si>
  <si>
    <t>Credit, Prelim and assets are good for 120 days</t>
  </si>
  <si>
    <t>Loan term may not exceed  the lesser of 30 years or remaining term</t>
  </si>
  <si>
    <t>the remaining term of original loan plus 12 years</t>
  </si>
  <si>
    <t>FHA Simple Refi Worksheet</t>
  </si>
  <si>
    <t xml:space="preserve">(APPRAISAL REQUIRED) </t>
  </si>
  <si>
    <t>Step One: County Mortgage Limits</t>
  </si>
  <si>
    <t>County Mortgage Limit</t>
  </si>
  <si>
    <t>https://entp.hud.gov/idapp/html/hicostlook.cfm</t>
  </si>
  <si>
    <t>Step Two:  Sum of Existing Debt and Costs Associated with Transaction</t>
  </si>
  <si>
    <t>Unpaid Principal Balance of the First Mortgage as of the month prior to mortgage disbursement</t>
  </si>
  <si>
    <t>Interest due on existing mortgages</t>
  </si>
  <si>
    <t>Mortgage Insurance Premium due on existing mortgage</t>
  </si>
  <si>
    <t>Late charges</t>
  </si>
  <si>
    <t>Escrow Shortages</t>
  </si>
  <si>
    <t>Borrower paid costs associated with new mortgage</t>
  </si>
  <si>
    <t>Borrower paid repairs required by appraisal</t>
  </si>
  <si>
    <t>Must be Paying off a FHA Mortgage under the Simple Refinance Program:</t>
  </si>
  <si>
    <t>Upfront Mortgage Insurance Refund</t>
  </si>
  <si>
    <t>Total</t>
  </si>
  <si>
    <t>Step Three: Loan to Value</t>
  </si>
  <si>
    <r>
      <rPr>
        <b/>
        <sz val="11"/>
        <color theme="1"/>
        <rFont val="Aptos Narrow"/>
        <family val="2"/>
        <scheme val="minor"/>
      </rPr>
      <t xml:space="preserve">Adjusted Value  </t>
    </r>
    <r>
      <rPr>
        <sz val="10"/>
        <rFont val="Arial"/>
        <family val="2"/>
      </rPr>
      <t xml:space="preserve">  (If property purchased within 12 months, lower of purchase price or appraised value)</t>
    </r>
  </si>
  <si>
    <t>LTV Factor</t>
  </si>
  <si>
    <t xml:space="preserve"> X</t>
  </si>
  <si>
    <t>Step Four: Maximum Loan Amount</t>
  </si>
  <si>
    <t>The maxmum mortgage amount is the lesser of Step 1, 2, or 3:</t>
  </si>
  <si>
    <t>FHA Seasoning Requirements - FHA Streamlines and Cashout Refinance</t>
  </si>
  <si>
    <r>
      <t xml:space="preserve">FHA Streamlined refinance loans are eligible, </t>
    </r>
    <r>
      <rPr>
        <b/>
        <sz val="11"/>
        <color rgb="FFFF0000"/>
        <rFont val="Calibri"/>
        <family val="2"/>
      </rPr>
      <t>effective on the date of FHA case number assignment:</t>
    </r>
    <r>
      <rPr>
        <sz val="11"/>
        <color rgb="FF333133"/>
        <rFont val="Calibri"/>
        <family val="2"/>
      </rPr>
      <t xml:space="preserve">
a) the Borrower must have made at least </t>
    </r>
    <r>
      <rPr>
        <b/>
        <sz val="11"/>
        <color rgb="FF333133"/>
        <rFont val="Calibri"/>
        <family val="2"/>
      </rPr>
      <t>six payments</t>
    </r>
    <r>
      <rPr>
        <sz val="11"/>
        <color rgb="FF333133"/>
        <rFont val="Calibri"/>
        <family val="2"/>
      </rPr>
      <t xml:space="preserve"> on the FHA insured Mortgage that is being refinanced;
b) at </t>
    </r>
    <r>
      <rPr>
        <b/>
        <sz val="11"/>
        <color rgb="FF333133"/>
        <rFont val="Calibri"/>
        <family val="2"/>
      </rPr>
      <t>least six full months must have passed since the first payment due date of the Mortgage that is being refinanced</t>
    </r>
    <r>
      <rPr>
        <sz val="11"/>
        <color rgb="FF333133"/>
        <rFont val="Calibri"/>
        <family val="2"/>
      </rPr>
      <t>;
c) a</t>
    </r>
    <r>
      <rPr>
        <b/>
        <sz val="11"/>
        <color rgb="FF333133"/>
        <rFont val="Calibri"/>
        <family val="2"/>
      </rPr>
      <t>t least 210 Days must have passed from the Closing Date of the Mortgage that is being refinanced</t>
    </r>
    <r>
      <rPr>
        <sz val="11"/>
        <color rgb="FF333133"/>
        <rFont val="Calibri"/>
        <family val="2"/>
      </rPr>
      <t>; and
d) if the Borrower assumed the Mortgage that is being refinanced, they must have made six payments since the time of assumption.</t>
    </r>
  </si>
  <si>
    <r>
      <t xml:space="preserve">FHA Cash-out Refinance loans are eligible, </t>
    </r>
    <r>
      <rPr>
        <b/>
        <sz val="11"/>
        <color rgb="FFFF0000"/>
        <rFont val="Calibri"/>
        <family val="2"/>
      </rPr>
      <t>effective on date of FHA case number assignment:</t>
    </r>
    <r>
      <rPr>
        <sz val="11"/>
        <color rgb="FF333133"/>
        <rFont val="Calibri"/>
        <family val="2"/>
      </rPr>
      <t xml:space="preserve">
a)  The Mortgagee must document that the Borrower has made all payments for all their Mortgages within the month due for the previous 12 months or since the Borrower obtained the Mortgages, whichever is less.
b)  Additionally, the payments for all Mortgages secured by the subject Property must have been paid within the month due for the month prior to mortgage Disbursement. 
c)  Properties with Mortgages must have a minimum of six months of Mortgage Payments. Properties owned free and clear may be refinanced as cash-out transactions.</t>
    </r>
  </si>
  <si>
    <t>BORROWER'S NAME</t>
  </si>
  <si>
    <t>LOAN NUMBER</t>
  </si>
  <si>
    <t>Seasoning Requirement</t>
  </si>
  <si>
    <r>
      <t xml:space="preserve">Closing Date of NEW loan:  must be after 210 days and 6 complete payment made from first payment </t>
    </r>
    <r>
      <rPr>
        <b/>
        <sz val="11"/>
        <color rgb="FF231F20"/>
        <rFont val="Calibri"/>
        <family val="2"/>
      </rPr>
      <t>DUE</t>
    </r>
    <r>
      <rPr>
        <sz val="11"/>
        <color rgb="FF231F20"/>
        <rFont val="Calibri"/>
        <family val="2"/>
      </rPr>
      <t xml:space="preserve"> date on refinance loan Note.</t>
    </r>
  </si>
  <si>
    <r>
      <t xml:space="preserve">Number of consecutive monthly payments made on "initial" mortgage (at least six beginning with the payment made on the first payment </t>
    </r>
    <r>
      <rPr>
        <b/>
        <sz val="11"/>
        <color rgb="FF000000"/>
        <rFont val="Calibri"/>
        <family val="2"/>
      </rPr>
      <t xml:space="preserve">DUE </t>
    </r>
    <r>
      <rPr>
        <sz val="11"/>
        <color rgb="FF000000"/>
        <rFont val="Calibri"/>
        <family val="2"/>
      </rPr>
      <t>date on refinance loan Note).</t>
    </r>
  </si>
  <si>
    <t>First payment due of "refinance" mortgage</t>
  </si>
  <si>
    <r>
      <t xml:space="preserve">Number of full months since first payment </t>
    </r>
    <r>
      <rPr>
        <b/>
        <sz val="11"/>
        <color rgb="FF000000"/>
        <rFont val="Calibri"/>
        <family val="2"/>
      </rPr>
      <t>DUE</t>
    </r>
    <r>
      <rPr>
        <sz val="11"/>
        <color rgb="FF000000"/>
        <rFont val="Calibri"/>
        <family val="2"/>
      </rPr>
      <t xml:space="preserve"> date (at least six)</t>
    </r>
  </si>
  <si>
    <r>
      <rPr>
        <b/>
        <sz val="11"/>
        <color rgb="FF231F20"/>
        <rFont val="Calibri"/>
        <family val="2"/>
      </rPr>
      <t xml:space="preserve">FHA:  </t>
    </r>
    <r>
      <rPr>
        <sz val="11"/>
        <color rgb="FF231F20"/>
        <rFont val="Calibri"/>
        <family val="2"/>
      </rPr>
      <t>Closing date of "initial" mortgage (mortgage being refinanced)</t>
    </r>
  </si>
  <si>
    <r>
      <rPr>
        <b/>
        <sz val="11"/>
        <color rgb="FF231F20"/>
        <rFont val="Calibri"/>
        <family val="2"/>
      </rPr>
      <t xml:space="preserve">
FHA </t>
    </r>
    <r>
      <rPr>
        <sz val="11"/>
        <color rgb="FF231F20"/>
        <rFont val="Calibri"/>
        <family val="2"/>
      </rPr>
      <t xml:space="preserve">- "initial" mortgage closing date to "new" mortgage  </t>
    </r>
    <r>
      <rPr>
        <b/>
        <sz val="11"/>
        <color rgb="FF231F20"/>
        <rFont val="Calibri"/>
        <family val="2"/>
      </rPr>
      <t>(at least 210 before first payment due date of new loan; and, the date on which the sixth monthly paymnet is made on the loan)</t>
    </r>
  </si>
  <si>
    <t>PASS</t>
  </si>
  <si>
    <t>FHA New Construction Checklist</t>
  </si>
  <si>
    <t>Proposed Construction</t>
  </si>
  <si>
    <t xml:space="preserve">UW Condition </t>
  </si>
  <si>
    <t>Documentation needed</t>
  </si>
  <si>
    <t>Builder’s Certification of Plans, Specs and Site 92541</t>
  </si>
  <si>
    <t xml:space="preserve">Copy of Building Permit to show property was “approved” prior to the start of construction          </t>
  </si>
  <si>
    <t xml:space="preserve">*Copy of inspection card from local authority with permit issue date acceptable if building permit not available     </t>
  </si>
  <si>
    <t>Notification that subject is proposed construction; nothing needed to clear this condition</t>
  </si>
  <si>
    <t>Builder’s Warranty 92544</t>
  </si>
  <si>
    <t>Footing, framing and final inspections needed; only for proposed construction.  Can be completed by an FHA Fee Inspector or by the local jurisdiction (signed off building permit with footing/framing/final inspections signed off) If manufactured home, can only be inspected by FHA Fee Inspector</t>
  </si>
  <si>
    <r>
      <t xml:space="preserve">10 Year Warranty.  </t>
    </r>
    <r>
      <rPr>
        <sz val="11"/>
        <color rgb="FFFF0000"/>
        <rFont val="Aptos Narrow"/>
        <family val="2"/>
        <scheme val="minor"/>
      </rPr>
      <t>(ML 2019-05, effective case assignment on or after 03/14/19, no longer required)</t>
    </r>
  </si>
  <si>
    <t>Certificate of Occupancy or Final Building Permit if local jurisdiction does not issue a Certificate of Occupancy</t>
  </si>
  <si>
    <t xml:space="preserve">  </t>
  </si>
  <si>
    <t>Under Construction</t>
  </si>
  <si>
    <t>Copy of Building Permit to show property was “approved” prior to the start of construction</t>
  </si>
  <si>
    <t>*Copy of inspection card from local authority with permit issue date acceptable if building permit not available</t>
  </si>
  <si>
    <t>Final Inspection (1004D) as needed</t>
  </si>
  <si>
    <t>Existing, less than 1 year   (100% complete and less than 1 year from the date of the Certificate of Occupancy)</t>
  </si>
  <si>
    <t>Builder’s Certification of Plans, Specs and Site 92541, if LTV is 90% or greater</t>
  </si>
  <si>
    <t>Copy of Building Permit to show property was “approved” prior to the start of construction, if LTV is 90% or greater</t>
  </si>
  <si>
    <t>Builder’s Warranty 92544, if LTV is 90% or greater</t>
  </si>
  <si>
    <t>*iv. Financing LTV Limit
Properties that are Under Construction or Existing for Less than One Year are limited to a
90 percent LTV unless they meet the Pre-Approval requirements or are covered with a
HUD-accepted insured ten-year protection plan, and they meet the Required
Documentation for Maximum Financing.</t>
  </si>
  <si>
    <t>CERTIFICATE OF OCCUPANCY</t>
  </si>
  <si>
    <t>Processor/Lender Certification for Certificate of Occupancy</t>
  </si>
  <si>
    <t>When the City does not issue Certificate of Occupancy, a Processor/Lender Certification is required with the following information:</t>
  </si>
  <si>
    <t xml:space="preserve">1.     Date of the Certification
2.     Name of Borrower(s)
3.     Loan Number
4.     Agency Case Number
5.     Permit Number or Subject Property
6.     Whom we’ve verified this information with and his/her contact information
7.     Individual’s name that’s certifying this information
</t>
  </si>
  <si>
    <t>Cities that Do Not Issue Certification of Occupancy:</t>
  </si>
  <si>
    <t xml:space="preserve">CALIFORNIA                                                                                                                                                 </t>
  </si>
  <si>
    <t>WASHINGTON</t>
  </si>
  <si>
    <t>City of Antioch</t>
  </si>
  <si>
    <t>City of Tukwila</t>
  </si>
  <si>
    <t>City of Pittsburg</t>
  </si>
  <si>
    <t>City of Vacaville</t>
  </si>
  <si>
    <t>City of West Sacramento</t>
  </si>
  <si>
    <t>Last Revised March 13,2019</t>
  </si>
  <si>
    <t xml:space="preserve">Lender Certification for Individual Unit Financing </t>
  </si>
  <si>
    <t xml:space="preserve">The undersigned hereby certifies that (1) the Lender has verified the condominium unit in connection with this loan file has been verified to be in a project that appears on FHA’s list of approved condominium projects; (2) to the best of his or her knowledge and belief, the information and statements contained in this application are true and correct; (3) the Lender has no knowledge of circumstances or conditions that might have an adverse effect on the project or cause a mortgage secured by a unit in the project to become delinquent (including but not limited to: defects in construction; substantial disputes or dissatisfaction among unit owners about the operation of the project or the owner’s association; and disputes concerning unit owners; rights privileges, and obligations); and (4) the Lender has reviewed and verified the condominium project’s continued compliance with the initial approval requirements regarding investor ownership, percentage of owners in arrears for condominium association fees, pre-sale ratio, owner-occupancy ratio, FHA loan concentration ratio, and the Lender certifies that the condominium project continues to comply with FHA requirements.      </t>
  </si>
  <si>
    <t xml:space="preserve">Date and Title </t>
  </si>
  <si>
    <t xml:space="preserve">Signature of Lender Representative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</si>
</sst>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164" formatCode="m/d/yy;@"/>
    <numFmt numFmtId="165" formatCode="m/d;@"/>
    <numFmt numFmtId="166" formatCode="&quot;$&quot;#,##0.00"/>
    <numFmt numFmtId="167" formatCode="0.000%"/>
    <numFmt numFmtId="168" formatCode="_(&quot;$&quot;* #,##0.000_);_(&quot;$&quot;* \(#,##0.000\);_(&quot;$&quot;* &quot;-&quot;???_);_(@_)"/>
    <numFmt numFmtId="169" formatCode="m/d/yyyy;@"/>
  </numFmts>
  <fonts count="41" x14ac:knownFonts="1">
    <font>
      <sz val="12"/>
      <color theme="1"/>
      <name val="Aptos Narrow"/>
      <family val="2"/>
      <scheme val="minor"/>
    </font>
    <font>
      <sz val="12"/>
      <color theme="1"/>
      <name val="Aptos Narrow"/>
      <family val="2"/>
      <scheme val="minor"/>
    </font>
    <font>
      <b/>
      <sz val="12"/>
      <color theme="1"/>
      <name val="Aptos Narrow"/>
      <family val="2"/>
      <scheme val="minor"/>
    </font>
    <font>
      <b/>
      <u/>
      <sz val="12"/>
      <name val="Arial"/>
      <family val="2"/>
    </font>
    <font>
      <b/>
      <u/>
      <sz val="9"/>
      <name val="Arial"/>
      <family val="2"/>
    </font>
    <font>
      <b/>
      <i/>
      <sz val="9"/>
      <name val="Arial"/>
      <family val="2"/>
    </font>
    <font>
      <b/>
      <i/>
      <sz val="10"/>
      <name val="Arial"/>
      <family val="2"/>
    </font>
    <font>
      <b/>
      <sz val="10"/>
      <name val="Arial"/>
      <family val="2"/>
    </font>
    <font>
      <i/>
      <sz val="10"/>
      <name val="Arial"/>
      <family val="2"/>
    </font>
    <font>
      <b/>
      <sz val="10"/>
      <color rgb="FFFF0000"/>
      <name val="Arial"/>
      <family val="2"/>
    </font>
    <font>
      <sz val="9"/>
      <name val="Arial"/>
      <family val="2"/>
    </font>
    <font>
      <b/>
      <i/>
      <u/>
      <sz val="10"/>
      <name val="Arial"/>
      <family val="2"/>
    </font>
    <font>
      <sz val="10"/>
      <name val="Arial"/>
      <family val="2"/>
    </font>
    <font>
      <u/>
      <sz val="10"/>
      <name val="Arial"/>
      <family val="2"/>
    </font>
    <font>
      <b/>
      <sz val="10"/>
      <color indexed="8"/>
      <name val="Arial"/>
      <family val="2"/>
    </font>
    <font>
      <b/>
      <i/>
      <u/>
      <sz val="10"/>
      <color indexed="8"/>
      <name val="Arial"/>
      <family val="2"/>
    </font>
    <font>
      <b/>
      <sz val="14"/>
      <color rgb="FFFF0000"/>
      <name val="Arial"/>
      <family val="2"/>
    </font>
    <font>
      <b/>
      <u/>
      <sz val="10"/>
      <name val="Arial"/>
      <family val="2"/>
    </font>
    <font>
      <b/>
      <sz val="9"/>
      <name val="Arial"/>
      <family val="2"/>
    </font>
    <font>
      <sz val="11"/>
      <color theme="1"/>
      <name val="Aptos Narrow"/>
      <family val="2"/>
      <scheme val="minor"/>
    </font>
    <font>
      <b/>
      <sz val="20"/>
      <color theme="1"/>
      <name val="Aptos Narrow"/>
      <family val="2"/>
      <scheme val="minor"/>
    </font>
    <font>
      <sz val="20"/>
      <color theme="1"/>
      <name val="Aptos Narrow"/>
      <family val="2"/>
      <scheme val="minor"/>
    </font>
    <font>
      <b/>
      <sz val="14"/>
      <color theme="1"/>
      <name val="Aptos Narrow"/>
      <family val="2"/>
      <scheme val="minor"/>
    </font>
    <font>
      <u/>
      <sz val="11"/>
      <color theme="10"/>
      <name val="Aptos Narrow"/>
      <family val="2"/>
      <scheme val="minor"/>
    </font>
    <font>
      <b/>
      <sz val="11"/>
      <color theme="1"/>
      <name val="Aptos Narrow"/>
      <family val="2"/>
      <scheme val="minor"/>
    </font>
    <font>
      <sz val="10"/>
      <color rgb="FF000000"/>
      <name val="Times New Roman"/>
      <family val="1"/>
    </font>
    <font>
      <b/>
      <sz val="11"/>
      <name val="Calibri"/>
      <family val="2"/>
    </font>
    <font>
      <b/>
      <sz val="11"/>
      <color rgb="FF000000"/>
      <name val="Calibri"/>
      <family val="2"/>
    </font>
    <font>
      <sz val="11"/>
      <color rgb="FF000000"/>
      <name val="Calibri"/>
      <family val="2"/>
    </font>
    <font>
      <sz val="11"/>
      <color rgb="FF333133"/>
      <name val="Calibri"/>
      <family val="2"/>
    </font>
    <font>
      <b/>
      <sz val="11"/>
      <color rgb="FFFF0000"/>
      <name val="Calibri"/>
      <family val="2"/>
    </font>
    <font>
      <b/>
      <sz val="11"/>
      <color rgb="FF333133"/>
      <name val="Calibri"/>
      <family val="2"/>
    </font>
    <font>
      <sz val="11"/>
      <name val="Calibri"/>
      <family val="2"/>
    </font>
    <font>
      <sz val="11"/>
      <color rgb="FF231F20"/>
      <name val="Calibri"/>
      <family val="2"/>
    </font>
    <font>
      <b/>
      <sz val="11"/>
      <color rgb="FF231F20"/>
      <name val="Calibri"/>
      <family val="2"/>
    </font>
    <font>
      <b/>
      <sz val="14"/>
      <name val="Calibri"/>
      <family val="2"/>
    </font>
    <font>
      <b/>
      <sz val="10"/>
      <color theme="1"/>
      <name val="Aptos Narrow"/>
      <family val="2"/>
      <scheme val="minor"/>
    </font>
    <font>
      <sz val="11"/>
      <color rgb="FFFF0000"/>
      <name val="Aptos Narrow"/>
      <family val="2"/>
      <scheme val="minor"/>
    </font>
    <font>
      <sz val="14"/>
      <color theme="1"/>
      <name val="Aptos Narrow"/>
      <family val="2"/>
      <scheme val="minor"/>
    </font>
    <font>
      <b/>
      <sz val="16"/>
      <name val="Aptos Narrow"/>
      <family val="2"/>
      <scheme val="minor"/>
    </font>
    <font>
      <sz val="10"/>
      <name val="Aptos Narrow"/>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rgb="FF92D050"/>
        <bgColor indexed="64"/>
      </patternFill>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6EB13"/>
      </patternFill>
    </fill>
    <fill>
      <patternFill patternType="solid">
        <fgColor rgb="FFFF0000"/>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rgb="FF231F20"/>
      </left>
      <right/>
      <top style="thin">
        <color rgb="FF231F20"/>
      </top>
      <bottom/>
      <diagonal/>
    </border>
    <border>
      <left/>
      <right/>
      <top style="thin">
        <color rgb="FF231F20"/>
      </top>
      <bottom/>
      <diagonal/>
    </border>
    <border>
      <left/>
      <right style="thin">
        <color rgb="FF231F20"/>
      </right>
      <top style="thin">
        <color rgb="FF231F20"/>
      </top>
      <bottom/>
      <diagonal/>
    </border>
    <border>
      <left style="thin">
        <color rgb="FF231F20"/>
      </left>
      <right/>
      <top/>
      <bottom/>
      <diagonal/>
    </border>
    <border>
      <left/>
      <right style="thin">
        <color rgb="FF535355"/>
      </right>
      <top/>
      <bottom/>
      <diagonal/>
    </border>
    <border>
      <left style="thin">
        <color rgb="FF535355"/>
      </left>
      <right/>
      <top/>
      <bottom/>
      <diagonal/>
    </border>
    <border>
      <left/>
      <right style="thin">
        <color rgb="FF231F20"/>
      </right>
      <top/>
      <bottom/>
      <diagonal/>
    </border>
    <border>
      <left style="thin">
        <color rgb="FF231F20"/>
      </left>
      <right/>
      <top/>
      <bottom style="thin">
        <color rgb="FF231F20"/>
      </bottom>
      <diagonal/>
    </border>
    <border>
      <left/>
      <right/>
      <top/>
      <bottom style="thin">
        <color rgb="FF231F20"/>
      </bottom>
      <diagonal/>
    </border>
    <border>
      <left/>
      <right style="thin">
        <color rgb="FF231F20"/>
      </right>
      <top/>
      <bottom style="thin">
        <color rgb="FF231F2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xf numFmtId="9" fontId="1" fillId="0" borderId="0" applyFont="0" applyFill="0" applyBorder="0" applyAlignment="0" applyProtection="0"/>
    <xf numFmtId="0" fontId="19" fillId="0" borderId="0"/>
    <xf numFmtId="44" fontId="19" fillId="0" borderId="0" applyFont="0" applyFill="0" applyBorder="0" applyAlignment="0" applyProtection="0"/>
    <xf numFmtId="0" fontId="23" fillId="0" borderId="0" applyNumberFormat="0" applyFill="0" applyBorder="0" applyAlignment="0" applyProtection="0"/>
    <xf numFmtId="9" fontId="19" fillId="0" borderId="0" applyFont="0" applyFill="0" applyBorder="0" applyAlignment="0" applyProtection="0"/>
    <xf numFmtId="0" fontId="25" fillId="0" borderId="0"/>
    <xf numFmtId="0" fontId="19" fillId="0" borderId="0"/>
  </cellStyleXfs>
  <cellXfs count="217">
    <xf numFmtId="0" fontId="0" fillId="0" borderId="0" xfId="0"/>
    <xf numFmtId="0" fontId="0" fillId="0" borderId="0" xfId="0" applyProtection="1">
      <protection locked="0"/>
    </xf>
    <xf numFmtId="0" fontId="0" fillId="0" borderId="0" xfId="0" applyAlignme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protection locked="0"/>
    </xf>
    <xf numFmtId="0" fontId="6" fillId="0" borderId="0" xfId="0" applyFont="1" applyProtection="1">
      <protection locked="0"/>
    </xf>
    <xf numFmtId="0" fontId="5" fillId="0" borderId="1" xfId="0" applyFont="1" applyBorder="1" applyAlignment="1" applyProtection="1">
      <alignment horizontal="center"/>
      <protection locked="0"/>
    </xf>
    <xf numFmtId="0" fontId="6" fillId="0" borderId="2" xfId="0" applyFont="1" applyBorder="1" applyProtection="1">
      <protection locked="0"/>
    </xf>
    <xf numFmtId="0" fontId="6" fillId="0" borderId="3" xfId="0" applyFont="1" applyBorder="1" applyProtection="1">
      <protection locked="0"/>
    </xf>
    <xf numFmtId="0" fontId="5" fillId="0" borderId="4" xfId="0" applyFont="1" applyBorder="1" applyAlignment="1" applyProtection="1">
      <alignment horizontal="center"/>
      <protection locked="0"/>
    </xf>
    <xf numFmtId="0" fontId="6" fillId="0" borderId="8" xfId="0" applyFont="1" applyBorder="1" applyProtection="1">
      <protection locked="0"/>
    </xf>
    <xf numFmtId="0" fontId="0" fillId="0" borderId="8" xfId="0" applyBorder="1" applyProtection="1">
      <protection locked="0"/>
    </xf>
    <xf numFmtId="164" fontId="6" fillId="3" borderId="9" xfId="0" applyNumberFormat="1" applyFont="1" applyFill="1" applyBorder="1" applyProtection="1">
      <protection locked="0"/>
    </xf>
    <xf numFmtId="0" fontId="7" fillId="0" borderId="0" xfId="0" applyFont="1" applyProtection="1">
      <protection locked="0"/>
    </xf>
    <xf numFmtId="165" fontId="6" fillId="0" borderId="0" xfId="0" applyNumberFormat="1" applyFont="1" applyProtection="1">
      <protection locked="0"/>
    </xf>
    <xf numFmtId="0" fontId="8" fillId="0" borderId="0" xfId="0" applyFont="1" applyProtection="1">
      <protection locked="0"/>
    </xf>
    <xf numFmtId="165" fontId="6" fillId="0" borderId="2" xfId="0" applyNumberFormat="1" applyFont="1" applyBorder="1" applyProtection="1">
      <protection locked="0"/>
    </xf>
    <xf numFmtId="164" fontId="6" fillId="4" borderId="9" xfId="0" applyNumberFormat="1" applyFont="1" applyFill="1" applyBorder="1"/>
    <xf numFmtId="0" fontId="9" fillId="0" borderId="0" xfId="0" applyFont="1" applyProtection="1">
      <protection locked="0"/>
    </xf>
    <xf numFmtId="0" fontId="5" fillId="0" borderId="10" xfId="0" applyFont="1" applyBorder="1" applyAlignment="1" applyProtection="1">
      <alignment horizontal="center"/>
      <protection locked="0"/>
    </xf>
    <xf numFmtId="0" fontId="6" fillId="0" borderId="9" xfId="0" applyFont="1" applyBorder="1" applyProtection="1">
      <protection locked="0"/>
    </xf>
    <xf numFmtId="0" fontId="6" fillId="0" borderId="11" xfId="0" applyFont="1" applyBorder="1" applyProtection="1">
      <protection locked="0"/>
    </xf>
    <xf numFmtId="0" fontId="4" fillId="0" borderId="0" xfId="0" applyFont="1" applyAlignment="1" applyProtection="1">
      <alignment horizontal="center"/>
      <protection locked="0"/>
    </xf>
    <xf numFmtId="0" fontId="10" fillId="0" borderId="1" xfId="0" applyFont="1" applyBorder="1" applyProtection="1">
      <protection locked="0"/>
    </xf>
    <xf numFmtId="0" fontId="0" fillId="0" borderId="2" xfId="0" applyBorder="1" applyProtection="1">
      <protection locked="0"/>
    </xf>
    <xf numFmtId="0" fontId="0" fillId="0" borderId="3" xfId="0" applyBorder="1" applyProtection="1">
      <protection locked="0"/>
    </xf>
    <xf numFmtId="0" fontId="10" fillId="0" borderId="4" xfId="0" applyFont="1" applyBorder="1" applyProtection="1">
      <protection locked="0"/>
    </xf>
    <xf numFmtId="0" fontId="11" fillId="5" borderId="5" xfId="0" applyFont="1" applyFill="1" applyBorder="1" applyAlignment="1" applyProtection="1">
      <alignment vertical="center"/>
      <protection locked="0"/>
    </xf>
    <xf numFmtId="0" fontId="0" fillId="5" borderId="6" xfId="0" applyFill="1" applyBorder="1" applyProtection="1">
      <protection locked="0"/>
    </xf>
    <xf numFmtId="0" fontId="0" fillId="5" borderId="7" xfId="0" applyFill="1" applyBorder="1" applyProtection="1">
      <protection locked="0"/>
    </xf>
    <xf numFmtId="166" fontId="12" fillId="6" borderId="9" xfId="0" applyNumberFormat="1" applyFont="1" applyFill="1" applyBorder="1" applyProtection="1">
      <protection locked="0"/>
    </xf>
    <xf numFmtId="166" fontId="13" fillId="6" borderId="9" xfId="0" applyNumberFormat="1" applyFont="1" applyFill="1" applyBorder="1" applyProtection="1">
      <protection locked="0"/>
    </xf>
    <xf numFmtId="0" fontId="14" fillId="0" borderId="0" xfId="0" applyFont="1" applyProtection="1">
      <protection locked="0"/>
    </xf>
    <xf numFmtId="166" fontId="13" fillId="0" borderId="0" xfId="0" applyNumberFormat="1" applyFont="1" applyProtection="1">
      <protection locked="0"/>
    </xf>
    <xf numFmtId="0" fontId="8" fillId="0" borderId="0" xfId="0" applyFont="1" applyAlignment="1" applyProtection="1">
      <alignment wrapText="1"/>
      <protection locked="0"/>
    </xf>
    <xf numFmtId="0" fontId="0" fillId="0" borderId="0" xfId="0" applyAlignment="1" applyProtection="1">
      <alignment wrapText="1"/>
      <protection locked="0"/>
    </xf>
    <xf numFmtId="0" fontId="0" fillId="0" borderId="8" xfId="0" applyBorder="1" applyAlignment="1" applyProtection="1">
      <alignment wrapText="1"/>
      <protection locked="0"/>
    </xf>
    <xf numFmtId="166" fontId="0" fillId="6" borderId="0" xfId="0" applyNumberFormat="1" applyFill="1" applyProtection="1">
      <protection locked="0"/>
    </xf>
    <xf numFmtId="166" fontId="0" fillId="6" borderId="9" xfId="0" applyNumberFormat="1" applyFill="1" applyBorder="1" applyProtection="1">
      <protection locked="0"/>
    </xf>
    <xf numFmtId="166" fontId="7" fillId="4" borderId="9" xfId="0" applyNumberFormat="1" applyFont="1" applyFill="1" applyBorder="1"/>
    <xf numFmtId="0" fontId="10" fillId="0" borderId="10" xfId="0" applyFont="1" applyBorder="1" applyProtection="1">
      <protection locked="0"/>
    </xf>
    <xf numFmtId="166" fontId="7" fillId="0" borderId="9" xfId="0" applyNumberFormat="1" applyFont="1" applyBorder="1" applyProtection="1">
      <protection locked="0"/>
    </xf>
    <xf numFmtId="0" fontId="0" fillId="0" borderId="9" xfId="0" applyBorder="1" applyProtection="1">
      <protection locked="0"/>
    </xf>
    <xf numFmtId="0" fontId="10" fillId="0" borderId="0" xfId="0" applyFont="1" applyProtection="1">
      <protection locked="0"/>
    </xf>
    <xf numFmtId="10" fontId="0" fillId="6" borderId="9" xfId="0" applyNumberFormat="1" applyFill="1" applyBorder="1" applyProtection="1">
      <protection locked="0"/>
    </xf>
    <xf numFmtId="10" fontId="7" fillId="4" borderId="0" xfId="0" applyNumberFormat="1" applyFont="1" applyFill="1"/>
    <xf numFmtId="10" fontId="0" fillId="4" borderId="0" xfId="0" applyNumberFormat="1" applyFill="1"/>
    <xf numFmtId="0" fontId="0" fillId="0" borderId="0" xfId="0" applyAlignment="1" applyProtection="1">
      <alignment horizontal="left"/>
      <protection locked="0"/>
    </xf>
    <xf numFmtId="10" fontId="0" fillId="0" borderId="0" xfId="0" applyNumberFormat="1" applyProtection="1">
      <protection locked="0"/>
    </xf>
    <xf numFmtId="10" fontId="7" fillId="4" borderId="12" xfId="0" applyNumberFormat="1" applyFont="1" applyFill="1" applyBorder="1"/>
    <xf numFmtId="166" fontId="0" fillId="0" borderId="0" xfId="0" applyNumberFormat="1" applyProtection="1">
      <protection locked="0"/>
    </xf>
    <xf numFmtId="0" fontId="14" fillId="0" borderId="2" xfId="0" applyFont="1" applyBorder="1" applyProtection="1">
      <protection locked="0"/>
    </xf>
    <xf numFmtId="0" fontId="7" fillId="0" borderId="2" xfId="0" applyFont="1" applyBorder="1" applyProtection="1">
      <protection locked="0"/>
    </xf>
    <xf numFmtId="166" fontId="14" fillId="0" borderId="2" xfId="0" applyNumberFormat="1" applyFont="1" applyBorder="1" applyProtection="1">
      <protection locked="0"/>
    </xf>
    <xf numFmtId="0" fontId="0" fillId="0" borderId="11" xfId="0" applyBorder="1" applyProtection="1">
      <protection locked="0"/>
    </xf>
    <xf numFmtId="167" fontId="0" fillId="6" borderId="9" xfId="0" applyNumberFormat="1" applyFill="1" applyBorder="1" applyProtection="1">
      <protection locked="0"/>
    </xf>
    <xf numFmtId="166" fontId="0" fillId="4" borderId="0" xfId="0" applyNumberFormat="1" applyFill="1"/>
    <xf numFmtId="0" fontId="12" fillId="0" borderId="0" xfId="0" applyFont="1" applyProtection="1">
      <protection locked="0"/>
    </xf>
    <xf numFmtId="8" fontId="12" fillId="4" borderId="0" xfId="0" applyNumberFormat="1" applyFont="1" applyFill="1"/>
    <xf numFmtId="166" fontId="7" fillId="4" borderId="12" xfId="0" applyNumberFormat="1" applyFont="1" applyFill="1" applyBorder="1"/>
    <xf numFmtId="0" fontId="7" fillId="0" borderId="9" xfId="0" applyFont="1" applyBorder="1" applyProtection="1">
      <protection locked="0"/>
    </xf>
    <xf numFmtId="1" fontId="0" fillId="6" borderId="9" xfId="0" applyNumberFormat="1" applyFill="1" applyBorder="1" applyProtection="1">
      <protection locked="0"/>
    </xf>
    <xf numFmtId="1" fontId="0" fillId="0" borderId="0" xfId="0" applyNumberFormat="1" applyProtection="1">
      <protection locked="0"/>
    </xf>
    <xf numFmtId="1" fontId="7" fillId="4" borderId="9" xfId="0" applyNumberFormat="1" applyFont="1" applyFill="1" applyBorder="1"/>
    <xf numFmtId="10" fontId="0" fillId="0" borderId="9" xfId="0" applyNumberFormat="1" applyBorder="1" applyProtection="1">
      <protection locked="0"/>
    </xf>
    <xf numFmtId="0" fontId="14" fillId="0" borderId="9" xfId="0" applyFont="1" applyBorder="1" applyProtection="1">
      <protection locked="0"/>
    </xf>
    <xf numFmtId="0" fontId="10" fillId="0" borderId="2" xfId="0" applyFont="1" applyBorder="1" applyProtection="1">
      <protection locked="0"/>
    </xf>
    <xf numFmtId="0" fontId="10" fillId="0" borderId="13" xfId="0" applyFont="1" applyBorder="1" applyProtection="1">
      <protection locked="0"/>
    </xf>
    <xf numFmtId="0" fontId="10" fillId="0" borderId="3" xfId="0" applyFont="1" applyBorder="1" applyProtection="1">
      <protection locked="0"/>
    </xf>
    <xf numFmtId="0" fontId="10" fillId="7" borderId="0" xfId="0" applyFont="1" applyFill="1" applyProtection="1">
      <protection locked="0"/>
    </xf>
    <xf numFmtId="0" fontId="4" fillId="7" borderId="0" xfId="0" applyFont="1" applyFill="1" applyAlignment="1" applyProtection="1">
      <alignment horizontal="center"/>
      <protection locked="0"/>
    </xf>
    <xf numFmtId="0" fontId="10" fillId="0" borderId="6" xfId="0" applyFont="1" applyBorder="1" applyProtection="1">
      <protection locked="0"/>
    </xf>
    <xf numFmtId="0" fontId="10" fillId="0" borderId="8" xfId="0" applyFont="1" applyBorder="1" applyProtection="1">
      <protection locked="0"/>
    </xf>
    <xf numFmtId="0" fontId="18" fillId="0" borderId="0" xfId="0" applyFont="1" applyProtection="1">
      <protection locked="0"/>
    </xf>
    <xf numFmtId="0" fontId="5" fillId="0" borderId="0" xfId="0" applyFont="1" applyProtection="1">
      <protection locked="0"/>
    </xf>
    <xf numFmtId="0" fontId="10" fillId="0" borderId="9" xfId="0" applyFont="1" applyBorder="1" applyProtection="1">
      <protection locked="0"/>
    </xf>
    <xf numFmtId="0" fontId="19" fillId="0" borderId="0" xfId="2" applyProtection="1">
      <protection locked="0"/>
    </xf>
    <xf numFmtId="0" fontId="19" fillId="0" borderId="17" xfId="2" applyBorder="1" applyProtection="1">
      <protection locked="0"/>
    </xf>
    <xf numFmtId="0" fontId="19" fillId="0" borderId="18" xfId="2" applyBorder="1" applyProtection="1">
      <protection locked="0"/>
    </xf>
    <xf numFmtId="0" fontId="19" fillId="0" borderId="20" xfId="2" applyBorder="1" applyProtection="1">
      <protection locked="0"/>
    </xf>
    <xf numFmtId="0" fontId="19" fillId="0" borderId="12" xfId="2" applyBorder="1" applyProtection="1">
      <protection locked="0"/>
    </xf>
    <xf numFmtId="0" fontId="23" fillId="0" borderId="21" xfId="4" applyBorder="1" applyAlignment="1" applyProtection="1">
      <alignment horizontal="right"/>
      <protection locked="0"/>
    </xf>
    <xf numFmtId="44" fontId="0" fillId="7" borderId="23" xfId="3" applyFont="1" applyFill="1" applyBorder="1" applyProtection="1">
      <protection locked="0"/>
    </xf>
    <xf numFmtId="0" fontId="19" fillId="0" borderId="17" xfId="2" applyBorder="1" applyAlignment="1" applyProtection="1">
      <alignment wrapText="1"/>
      <protection locked="0"/>
    </xf>
    <xf numFmtId="0" fontId="19" fillId="0" borderId="0" xfId="2" applyAlignment="1" applyProtection="1">
      <alignment wrapText="1"/>
      <protection locked="0"/>
    </xf>
    <xf numFmtId="44" fontId="22" fillId="0" borderId="18" xfId="3" applyFont="1" applyBorder="1"/>
    <xf numFmtId="0" fontId="19" fillId="0" borderId="23" xfId="2" applyBorder="1" applyProtection="1">
      <protection locked="0"/>
    </xf>
    <xf numFmtId="44" fontId="22" fillId="0" borderId="26" xfId="3" applyFont="1" applyBorder="1"/>
    <xf numFmtId="0" fontId="19" fillId="0" borderId="27" xfId="2" applyBorder="1" applyProtection="1">
      <protection locked="0"/>
    </xf>
    <xf numFmtId="0" fontId="19" fillId="0" borderId="28" xfId="2" applyBorder="1" applyProtection="1">
      <protection locked="0"/>
    </xf>
    <xf numFmtId="0" fontId="19" fillId="0" borderId="29" xfId="2" applyBorder="1" applyProtection="1">
      <protection locked="0"/>
    </xf>
    <xf numFmtId="0" fontId="24" fillId="0" borderId="30" xfId="2" applyFont="1" applyBorder="1" applyAlignment="1" applyProtection="1">
      <alignment horizontal="left"/>
      <protection locked="0"/>
    </xf>
    <xf numFmtId="0" fontId="24" fillId="0" borderId="7" xfId="2" applyFont="1" applyBorder="1" applyAlignment="1" applyProtection="1">
      <alignment horizontal="right"/>
      <protection locked="0"/>
    </xf>
    <xf numFmtId="167" fontId="0" fillId="7" borderId="23" xfId="5" applyNumberFormat="1" applyFont="1" applyFill="1" applyBorder="1" applyProtection="1">
      <protection locked="0"/>
    </xf>
    <xf numFmtId="0" fontId="19" fillId="0" borderId="17" xfId="2" applyBorder="1" applyAlignment="1" applyProtection="1">
      <alignment horizontal="right"/>
      <protection locked="0"/>
    </xf>
    <xf numFmtId="168" fontId="22" fillId="0" borderId="23" xfId="2" applyNumberFormat="1" applyFont="1" applyBorder="1"/>
    <xf numFmtId="0" fontId="19" fillId="0" borderId="21" xfId="2" applyBorder="1" applyProtection="1">
      <protection locked="0"/>
    </xf>
    <xf numFmtId="168" fontId="20" fillId="0" borderId="21" xfId="2" applyNumberFormat="1" applyFont="1" applyBorder="1"/>
    <xf numFmtId="0" fontId="28" fillId="0" borderId="0" xfId="6" applyFont="1" applyAlignment="1">
      <alignment horizontal="left" vertical="top"/>
    </xf>
    <xf numFmtId="0" fontId="19" fillId="0" borderId="0" xfId="7"/>
    <xf numFmtId="0" fontId="24" fillId="0" borderId="42" xfId="7" applyFont="1" applyBorder="1" applyAlignment="1">
      <alignment wrapText="1"/>
    </xf>
    <xf numFmtId="0" fontId="24" fillId="0" borderId="43" xfId="7" applyFont="1" applyBorder="1"/>
    <xf numFmtId="0" fontId="19" fillId="0" borderId="22" xfId="7" applyBorder="1" applyAlignment="1">
      <alignment horizontal="center" vertical="center"/>
    </xf>
    <xf numFmtId="0" fontId="19" fillId="0" borderId="23" xfId="7" applyBorder="1"/>
    <xf numFmtId="0" fontId="19" fillId="0" borderId="23" xfId="7" applyBorder="1" applyAlignment="1">
      <alignment vertical="top"/>
    </xf>
    <xf numFmtId="0" fontId="19" fillId="0" borderId="0" xfId="7" applyAlignment="1">
      <alignment wrapText="1"/>
    </xf>
    <xf numFmtId="0" fontId="19" fillId="0" borderId="23" xfId="7" applyBorder="1" applyAlignment="1">
      <alignment vertical="center"/>
    </xf>
    <xf numFmtId="0" fontId="19" fillId="0" borderId="23" xfId="7" applyBorder="1" applyAlignment="1">
      <alignment vertical="center" wrapText="1"/>
    </xf>
    <xf numFmtId="0" fontId="19" fillId="0" borderId="0" xfId="7" applyAlignment="1">
      <alignment horizontal="center" wrapText="1"/>
    </xf>
    <xf numFmtId="0" fontId="19" fillId="0" borderId="0" xfId="7" applyAlignment="1">
      <alignment vertical="center"/>
    </xf>
    <xf numFmtId="0" fontId="19" fillId="0" borderId="23" xfId="7" applyBorder="1" applyAlignment="1">
      <alignment vertical="top" wrapText="1"/>
    </xf>
    <xf numFmtId="0" fontId="19" fillId="0" borderId="17" xfId="7" applyBorder="1"/>
    <xf numFmtId="0" fontId="19" fillId="0" borderId="18" xfId="7" applyBorder="1"/>
    <xf numFmtId="0" fontId="24" fillId="0" borderId="42" xfId="7" applyFont="1" applyBorder="1"/>
    <xf numFmtId="0" fontId="19" fillId="0" borderId="20" xfId="7" applyBorder="1"/>
    <xf numFmtId="0" fontId="19" fillId="0" borderId="21" xfId="7" applyBorder="1"/>
    <xf numFmtId="0" fontId="1" fillId="0" borderId="0" xfId="7" applyFont="1"/>
    <xf numFmtId="0" fontId="22" fillId="0" borderId="0" xfId="7" applyFont="1"/>
    <xf numFmtId="0" fontId="38" fillId="0" borderId="0" xfId="7" applyFont="1"/>
    <xf numFmtId="0" fontId="2" fillId="0" borderId="0" xfId="7" applyFont="1"/>
    <xf numFmtId="0" fontId="24" fillId="0" borderId="0" xfId="7" applyFont="1"/>
    <xf numFmtId="0" fontId="1" fillId="0" borderId="4" xfId="7" applyFont="1" applyBorder="1"/>
    <xf numFmtId="0" fontId="19" fillId="0" borderId="0" xfId="7" applyAlignment="1">
      <alignment horizontal="right"/>
    </xf>
    <xf numFmtId="0" fontId="0" fillId="0" borderId="12" xfId="0" applyBorder="1"/>
    <xf numFmtId="0" fontId="12" fillId="0" borderId="0" xfId="0" applyFont="1"/>
    <xf numFmtId="166" fontId="0" fillId="0" borderId="0" xfId="0" applyNumberFormat="1"/>
    <xf numFmtId="167" fontId="2" fillId="6" borderId="0" xfId="0" applyNumberFormat="1" applyFont="1" applyFill="1" applyProtection="1">
      <protection locked="0"/>
    </xf>
    <xf numFmtId="0" fontId="15" fillId="0" borderId="0" xfId="0" applyFont="1" applyProtection="1">
      <protection locked="0"/>
    </xf>
    <xf numFmtId="0" fontId="11" fillId="0" borderId="0" xfId="0" applyFont="1" applyProtection="1">
      <protection locked="0"/>
    </xf>
    <xf numFmtId="0" fontId="11" fillId="0" borderId="8" xfId="0" applyFont="1" applyBorder="1" applyProtection="1">
      <protection locked="0"/>
    </xf>
    <xf numFmtId="0" fontId="3" fillId="0" borderId="0" xfId="0" applyFont="1" applyAlignment="1" applyProtection="1">
      <alignment horizontal="center" vertical="center"/>
      <protection locked="0"/>
    </xf>
    <xf numFmtId="0" fontId="0" fillId="0" borderId="0" xfId="0" applyAlignment="1" applyProtection="1">
      <alignment vertical="center"/>
      <protection locked="0"/>
    </xf>
    <xf numFmtId="0" fontId="6" fillId="2" borderId="5" xfId="0" applyFont="1"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6" fillId="0" borderId="0" xfId="0" applyFont="1" applyProtection="1">
      <protection locked="0"/>
    </xf>
    <xf numFmtId="0" fontId="0" fillId="0" borderId="0" xfId="0" applyProtection="1">
      <protection locked="0"/>
    </xf>
    <xf numFmtId="0" fontId="0" fillId="0" borderId="8" xfId="0" applyBorder="1" applyProtection="1">
      <protection locked="0"/>
    </xf>
    <xf numFmtId="0" fontId="8" fillId="0" borderId="0" xfId="0" applyFont="1" applyAlignment="1" applyProtection="1">
      <alignment wrapText="1"/>
      <protection locked="0"/>
    </xf>
    <xf numFmtId="0" fontId="0" fillId="0" borderId="0" xfId="0" applyAlignment="1" applyProtection="1">
      <alignment wrapText="1"/>
      <protection locked="0"/>
    </xf>
    <xf numFmtId="0" fontId="0" fillId="0" borderId="8" xfId="0" applyBorder="1" applyAlignment="1" applyProtection="1">
      <alignment wrapText="1"/>
      <protection locked="0"/>
    </xf>
    <xf numFmtId="0" fontId="7" fillId="0" borderId="0" xfId="0" applyFont="1" applyProtection="1">
      <protection locked="0"/>
    </xf>
    <xf numFmtId="0" fontId="8" fillId="0" borderId="8" xfId="0" applyFont="1" applyBorder="1" applyAlignment="1" applyProtection="1">
      <alignment wrapText="1"/>
      <protection locked="0"/>
    </xf>
    <xf numFmtId="0" fontId="14" fillId="0" borderId="0" xfId="0" applyFont="1" applyAlignment="1" applyProtection="1">
      <alignment wrapText="1"/>
      <protection locked="0"/>
    </xf>
    <xf numFmtId="0" fontId="0" fillId="0" borderId="9" xfId="0" applyBorder="1" applyAlignment="1" applyProtection="1">
      <alignment wrapText="1"/>
      <protection locked="0"/>
    </xf>
    <xf numFmtId="0" fontId="0" fillId="0" borderId="11" xfId="0" applyBorder="1" applyAlignment="1" applyProtection="1">
      <alignment wrapText="1"/>
      <protection locked="0"/>
    </xf>
    <xf numFmtId="0" fontId="16" fillId="0" borderId="9" xfId="0" applyFont="1" applyBorder="1" applyAlignment="1" applyProtection="1">
      <alignment wrapText="1"/>
      <protection locked="0"/>
    </xf>
    <xf numFmtId="0" fontId="7" fillId="0" borderId="0" xfId="0" applyFont="1" applyAlignment="1" applyProtection="1">
      <alignment wrapText="1"/>
      <protection locked="0"/>
    </xf>
    <xf numFmtId="0" fontId="14" fillId="0" borderId="0" xfId="0" applyFont="1" applyProtection="1">
      <protection locked="0"/>
    </xf>
    <xf numFmtId="10" fontId="0" fillId="6" borderId="9" xfId="1" applyNumberFormat="1" applyFont="1" applyFill="1" applyBorder="1" applyProtection="1">
      <protection locked="0"/>
    </xf>
    <xf numFmtId="10" fontId="14" fillId="4" borderId="9" xfId="0" applyNumberFormat="1" applyFont="1" applyFill="1" applyBorder="1"/>
    <xf numFmtId="10" fontId="0" fillId="4" borderId="9" xfId="0" applyNumberFormat="1" applyFill="1" applyBorder="1"/>
    <xf numFmtId="0" fontId="11" fillId="5" borderId="5" xfId="0" applyFont="1" applyFill="1" applyBorder="1" applyAlignment="1" applyProtection="1">
      <alignment vertical="center"/>
      <protection locked="0"/>
    </xf>
    <xf numFmtId="0" fontId="0" fillId="0" borderId="6" xfId="0" applyBorder="1" applyProtection="1">
      <protection locked="0"/>
    </xf>
    <xf numFmtId="0" fontId="0" fillId="0" borderId="7" xfId="0" applyBorder="1" applyProtection="1">
      <protection locked="0"/>
    </xf>
    <xf numFmtId="0" fontId="10" fillId="0" borderId="9" xfId="0" applyFont="1" applyBorder="1" applyProtection="1">
      <protection locked="0"/>
    </xf>
    <xf numFmtId="0" fontId="0" fillId="0" borderId="9" xfId="0" applyBorder="1" applyProtection="1">
      <protection locked="0"/>
    </xf>
    <xf numFmtId="0" fontId="0" fillId="0" borderId="11" xfId="0" applyBorder="1" applyProtection="1">
      <protection locked="0"/>
    </xf>
    <xf numFmtId="0" fontId="7" fillId="0" borderId="9" xfId="0" applyFont="1" applyBorder="1" applyAlignment="1" applyProtection="1">
      <alignment horizontal="center" vertical="center"/>
      <protection locked="0"/>
    </xf>
    <xf numFmtId="0" fontId="11" fillId="5" borderId="5" xfId="0" applyFont="1"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0" fillId="0" borderId="0" xfId="0" applyFont="1" applyAlignment="1" applyProtection="1">
      <alignment wrapText="1"/>
      <protection locked="0"/>
    </xf>
    <xf numFmtId="0" fontId="19" fillId="0" borderId="22" xfId="2" applyBorder="1" applyAlignment="1" applyProtection="1">
      <alignment wrapText="1"/>
      <protection locked="0"/>
    </xf>
    <xf numFmtId="0" fontId="19" fillId="0" borderId="13" xfId="2" applyBorder="1" applyAlignment="1" applyProtection="1">
      <alignment wrapText="1"/>
      <protection locked="0"/>
    </xf>
    <xf numFmtId="0" fontId="20" fillId="0" borderId="0" xfId="2" applyFont="1" applyAlignment="1" applyProtection="1">
      <alignment horizontal="center"/>
      <protection locked="0"/>
    </xf>
    <xf numFmtId="0" fontId="21" fillId="0" borderId="0" xfId="2" applyFont="1" applyAlignment="1" applyProtection="1">
      <alignment horizontal="center"/>
      <protection locked="0"/>
    </xf>
    <xf numFmtId="0" fontId="2" fillId="0" borderId="0" xfId="2" applyFont="1" applyAlignment="1" applyProtection="1">
      <alignment horizontal="center" wrapText="1"/>
      <protection locked="0"/>
    </xf>
    <xf numFmtId="0" fontId="2" fillId="0" borderId="0" xfId="2" applyFont="1" applyAlignment="1">
      <alignment horizontal="center" wrapText="1"/>
    </xf>
    <xf numFmtId="0" fontId="22" fillId="0" borderId="14" xfId="2" applyFont="1" applyBorder="1" applyAlignment="1" applyProtection="1">
      <alignment horizontal="center"/>
      <protection locked="0"/>
    </xf>
    <xf numFmtId="0" fontId="19" fillId="0" borderId="15" xfId="2" applyBorder="1" applyAlignment="1" applyProtection="1">
      <alignment horizontal="center"/>
      <protection locked="0"/>
    </xf>
    <xf numFmtId="0" fontId="19" fillId="0" borderId="16" xfId="2" applyBorder="1" applyAlignment="1" applyProtection="1">
      <alignment horizontal="center"/>
      <protection locked="0"/>
    </xf>
    <xf numFmtId="44" fontId="22" fillId="7" borderId="19" xfId="3" applyFont="1" applyFill="1" applyBorder="1" applyProtection="1">
      <protection locked="0"/>
    </xf>
    <xf numFmtId="44" fontId="22" fillId="7" borderId="9" xfId="3" applyFont="1" applyFill="1" applyBorder="1" applyProtection="1">
      <protection locked="0"/>
    </xf>
    <xf numFmtId="0" fontId="19" fillId="0" borderId="14" xfId="2" applyBorder="1" applyAlignment="1" applyProtection="1">
      <alignment vertical="center" wrapText="1"/>
      <protection locked="0"/>
    </xf>
    <xf numFmtId="0" fontId="19" fillId="0" borderId="31" xfId="2" applyBorder="1" applyAlignment="1" applyProtection="1">
      <alignment vertical="center" wrapText="1"/>
      <protection locked="0"/>
    </xf>
    <xf numFmtId="0" fontId="24" fillId="0" borderId="22" xfId="2" applyFont="1" applyBorder="1" applyAlignment="1" applyProtection="1">
      <alignment wrapText="1"/>
      <protection locked="0"/>
    </xf>
    <xf numFmtId="0" fontId="24" fillId="0" borderId="13" xfId="2" applyFont="1" applyBorder="1" applyAlignment="1" applyProtection="1">
      <alignment wrapText="1"/>
      <protection locked="0"/>
    </xf>
    <xf numFmtId="0" fontId="22" fillId="0" borderId="24" xfId="2" applyFont="1" applyBorder="1" applyAlignment="1" applyProtection="1">
      <alignment wrapText="1"/>
      <protection locked="0"/>
    </xf>
    <xf numFmtId="0" fontId="22" fillId="0" borderId="25" xfId="2" applyFont="1" applyBorder="1" applyAlignment="1" applyProtection="1">
      <alignment wrapText="1"/>
      <protection locked="0"/>
    </xf>
    <xf numFmtId="0" fontId="19" fillId="0" borderId="30" xfId="2" applyBorder="1" applyAlignment="1" applyProtection="1">
      <alignment wrapText="1"/>
      <protection locked="0"/>
    </xf>
    <xf numFmtId="0" fontId="19" fillId="0" borderId="7" xfId="2" applyBorder="1" applyAlignment="1">
      <alignment wrapText="1"/>
    </xf>
    <xf numFmtId="0" fontId="28" fillId="0" borderId="13" xfId="6" applyFont="1" applyBorder="1" applyAlignment="1">
      <alignment horizontal="left" vertical="top" wrapText="1"/>
    </xf>
    <xf numFmtId="169" fontId="33" fillId="10" borderId="13" xfId="6" applyNumberFormat="1" applyFont="1" applyFill="1" applyBorder="1" applyAlignment="1" applyProtection="1">
      <alignment horizontal="center" vertical="top" shrinkToFit="1"/>
      <protection locked="0"/>
    </xf>
    <xf numFmtId="0" fontId="26" fillId="8" borderId="32" xfId="6" applyFont="1" applyFill="1" applyBorder="1" applyAlignment="1">
      <alignment horizontal="left" vertical="top" wrapText="1"/>
    </xf>
    <xf numFmtId="0" fontId="26" fillId="8" borderId="33" xfId="6" applyFont="1" applyFill="1" applyBorder="1" applyAlignment="1">
      <alignment horizontal="left" vertical="top" wrapText="1"/>
    </xf>
    <xf numFmtId="0" fontId="27" fillId="0" borderId="33" xfId="6" applyFont="1" applyBorder="1" applyAlignment="1">
      <alignment horizontal="left" vertical="center" wrapText="1"/>
    </xf>
    <xf numFmtId="0" fontId="27" fillId="0" borderId="34" xfId="6" applyFont="1" applyBorder="1" applyAlignment="1">
      <alignment horizontal="left" vertical="center" wrapText="1"/>
    </xf>
    <xf numFmtId="0" fontId="29" fillId="0" borderId="5" xfId="6" applyFont="1" applyBorder="1" applyAlignment="1">
      <alignment horizontal="left" vertical="top" wrapText="1"/>
    </xf>
    <xf numFmtId="0" fontId="28" fillId="0" borderId="6" xfId="6" applyFont="1" applyBorder="1" applyAlignment="1">
      <alignment horizontal="left" vertical="top" wrapText="1"/>
    </xf>
    <xf numFmtId="0" fontId="28" fillId="0" borderId="7" xfId="6" applyFont="1" applyBorder="1" applyAlignment="1">
      <alignment horizontal="left" vertical="top" wrapText="1"/>
    </xf>
    <xf numFmtId="0" fontId="29" fillId="0" borderId="6" xfId="6" applyFont="1" applyBorder="1" applyAlignment="1">
      <alignment horizontal="left" vertical="top" wrapText="1"/>
    </xf>
    <xf numFmtId="0" fontId="29" fillId="0" borderId="7" xfId="6" applyFont="1" applyBorder="1" applyAlignment="1">
      <alignment horizontal="left" vertical="top" wrapText="1"/>
    </xf>
    <xf numFmtId="0" fontId="28" fillId="7" borderId="35" xfId="6" applyFont="1" applyFill="1" applyBorder="1" applyAlignment="1">
      <alignment horizontal="center" vertical="center" wrapText="1"/>
    </xf>
    <xf numFmtId="0" fontId="28" fillId="7" borderId="0" xfId="6" applyFont="1" applyFill="1" applyAlignment="1">
      <alignment horizontal="center" vertical="center" wrapText="1"/>
    </xf>
    <xf numFmtId="0" fontId="28" fillId="7" borderId="36" xfId="6" applyFont="1" applyFill="1" applyBorder="1" applyAlignment="1">
      <alignment horizontal="center" vertical="center" wrapText="1"/>
    </xf>
    <xf numFmtId="0" fontId="32" fillId="7" borderId="37" xfId="6" applyFont="1" applyFill="1" applyBorder="1" applyAlignment="1">
      <alignment horizontal="center" vertical="top" wrapText="1"/>
    </xf>
    <xf numFmtId="0" fontId="32" fillId="7" borderId="38" xfId="6" applyFont="1" applyFill="1" applyBorder="1" applyAlignment="1">
      <alignment horizontal="center" vertical="top" wrapText="1"/>
    </xf>
    <xf numFmtId="0" fontId="26" fillId="9" borderId="5" xfId="6" applyFont="1" applyFill="1" applyBorder="1" applyAlignment="1">
      <alignment horizontal="center" vertical="center" wrapText="1"/>
    </xf>
    <xf numFmtId="0" fontId="26" fillId="9" borderId="6" xfId="6" applyFont="1" applyFill="1" applyBorder="1" applyAlignment="1">
      <alignment horizontal="center" vertical="center" wrapText="1"/>
    </xf>
    <xf numFmtId="0" fontId="26" fillId="9" borderId="7" xfId="6" applyFont="1" applyFill="1" applyBorder="1" applyAlignment="1">
      <alignment horizontal="center" vertical="center" wrapText="1"/>
    </xf>
    <xf numFmtId="0" fontId="33" fillId="0" borderId="13" xfId="6" applyFont="1" applyBorder="1" applyAlignment="1">
      <alignment horizontal="left" vertical="top" wrapText="1"/>
    </xf>
    <xf numFmtId="1" fontId="33" fillId="11" borderId="13" xfId="6" applyNumberFormat="1" applyFont="1" applyFill="1" applyBorder="1" applyAlignment="1" applyProtection="1">
      <alignment horizontal="center" vertical="top" shrinkToFit="1"/>
      <protection hidden="1"/>
    </xf>
    <xf numFmtId="0" fontId="35" fillId="11" borderId="39" xfId="6" applyFont="1" applyFill="1" applyBorder="1" applyAlignment="1" applyProtection="1">
      <alignment horizontal="center" vertical="center" wrapText="1"/>
      <protection hidden="1"/>
    </xf>
    <xf numFmtId="0" fontId="35" fillId="11" borderId="40" xfId="6" applyFont="1" applyFill="1" applyBorder="1" applyAlignment="1" applyProtection="1">
      <alignment horizontal="center" vertical="center" wrapText="1"/>
      <protection hidden="1"/>
    </xf>
    <xf numFmtId="0" fontId="35" fillId="11" borderId="41" xfId="6" applyFont="1" applyFill="1" applyBorder="1" applyAlignment="1" applyProtection="1">
      <alignment horizontal="center" vertical="center" wrapText="1"/>
      <protection hidden="1"/>
    </xf>
    <xf numFmtId="1" fontId="34" fillId="11" borderId="13" xfId="6" applyNumberFormat="1" applyFont="1" applyFill="1" applyBorder="1" applyAlignment="1" applyProtection="1">
      <alignment horizontal="center" vertical="top" shrinkToFit="1"/>
      <protection hidden="1"/>
    </xf>
    <xf numFmtId="1" fontId="34" fillId="11" borderId="13" xfId="6" applyNumberFormat="1" applyFont="1" applyFill="1" applyBorder="1" applyAlignment="1" applyProtection="1">
      <alignment horizontal="center" vertical="center" shrinkToFit="1"/>
      <protection hidden="1"/>
    </xf>
    <xf numFmtId="0" fontId="36" fillId="0" borderId="0" xfId="7" applyFont="1" applyAlignment="1">
      <alignment horizontal="center" wrapText="1"/>
    </xf>
    <xf numFmtId="0" fontId="22" fillId="8" borderId="27" xfId="7" applyFont="1" applyFill="1" applyBorder="1" applyAlignment="1">
      <alignment horizontal="center"/>
    </xf>
    <xf numFmtId="0" fontId="22" fillId="8" borderId="29" xfId="7" applyFont="1" applyFill="1" applyBorder="1" applyAlignment="1">
      <alignment horizontal="center"/>
    </xf>
    <xf numFmtId="0" fontId="22" fillId="0" borderId="14" xfId="7" applyFont="1" applyBorder="1" applyAlignment="1">
      <alignment horizontal="center" vertical="center"/>
    </xf>
    <xf numFmtId="0" fontId="22" fillId="0" borderId="16" xfId="7" applyFont="1" applyBorder="1" applyAlignment="1">
      <alignment horizontal="center" vertical="center"/>
    </xf>
    <xf numFmtId="0" fontId="22" fillId="0" borderId="14" xfId="7" applyFont="1" applyBorder="1" applyAlignment="1">
      <alignment horizontal="center" vertical="center" wrapText="1"/>
    </xf>
    <xf numFmtId="0" fontId="22" fillId="0" borderId="16" xfId="7" applyFont="1" applyBorder="1" applyAlignment="1">
      <alignment horizontal="center" vertical="center" wrapText="1"/>
    </xf>
    <xf numFmtId="0" fontId="39" fillId="0" borderId="0" xfId="0" applyFont="1" applyAlignment="1">
      <alignment horizontal="center"/>
    </xf>
    <xf numFmtId="0" fontId="40" fillId="0" borderId="0" xfId="0" applyFont="1" applyAlignment="1">
      <alignment horizontal="left" vertical="center" wrapText="1"/>
    </xf>
  </cellXfs>
  <cellStyles count="8">
    <cellStyle name="Currency 2" xfId="3" xr:uid="{BCD32F4C-4EDD-8644-BF04-47D9363B3284}"/>
    <cellStyle name="Hyperlink 2" xfId="4" xr:uid="{F955746A-A4E6-1943-8671-90647B12B921}"/>
    <cellStyle name="Normal" xfId="0" builtinId="0"/>
    <cellStyle name="Normal 3" xfId="6" xr:uid="{CB1C2C39-3D0E-9144-82BC-8F59DED5847C}"/>
    <cellStyle name="Normal 4" xfId="2" xr:uid="{0A14F4F4-C63D-244E-A517-C4B222BA2672}"/>
    <cellStyle name="Normal 7" xfId="7" xr:uid="{E22EC794-152D-4B40-B3B6-98A999D2584A}"/>
    <cellStyle name="Percent" xfId="1" builtinId="5"/>
    <cellStyle name="Percent 2" xfId="5" xr:uid="{1AE32102-FD06-474C-976D-83BFF5B76E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85</xdr:row>
      <xdr:rowOff>114300</xdr:rowOff>
    </xdr:from>
    <xdr:to>
      <xdr:col>7</xdr:col>
      <xdr:colOff>196850</xdr:colOff>
      <xdr:row>95</xdr:row>
      <xdr:rowOff>177800</xdr:rowOff>
    </xdr:to>
    <xdr:pic>
      <xdr:nvPicPr>
        <xdr:cNvPr id="2" name="Picture 2">
          <a:extLst>
            <a:ext uri="{FF2B5EF4-FFF2-40B4-BE49-F238E27FC236}">
              <a16:creationId xmlns:a16="http://schemas.microsoft.com/office/drawing/2014/main" id="{82AF1DB1-B77B-4B43-9CC1-D4B61C8D7C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550" y="13500100"/>
          <a:ext cx="5029200" cy="209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190500</xdr:colOff>
      <xdr:row>1</xdr:row>
      <xdr:rowOff>1218</xdr:rowOff>
    </xdr:from>
    <xdr:to>
      <xdr:col>16</xdr:col>
      <xdr:colOff>673100</xdr:colOff>
      <xdr:row>7</xdr:row>
      <xdr:rowOff>76199</xdr:rowOff>
    </xdr:to>
    <xdr:pic>
      <xdr:nvPicPr>
        <xdr:cNvPr id="5" name="Picture 4">
          <a:extLst>
            <a:ext uri="{FF2B5EF4-FFF2-40B4-BE49-F238E27FC236}">
              <a16:creationId xmlns:a16="http://schemas.microsoft.com/office/drawing/2014/main" id="{B778FF36-8A9C-BD75-9DC2-0B02B3A391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15100" y="204418"/>
          <a:ext cx="3352800" cy="1294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241300</xdr:colOff>
      <xdr:row>0</xdr:row>
      <xdr:rowOff>0</xdr:rowOff>
    </xdr:from>
    <xdr:to>
      <xdr:col>7</xdr:col>
      <xdr:colOff>292100</xdr:colOff>
      <xdr:row>5</xdr:row>
      <xdr:rowOff>74981</xdr:rowOff>
    </xdr:to>
    <xdr:pic>
      <xdr:nvPicPr>
        <xdr:cNvPr id="2" name="Picture 1">
          <a:extLst>
            <a:ext uri="{FF2B5EF4-FFF2-40B4-BE49-F238E27FC236}">
              <a16:creationId xmlns:a16="http://schemas.microsoft.com/office/drawing/2014/main" id="{356131A6-380A-0D41-99A2-3A87E33B63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0500" y="0"/>
          <a:ext cx="3352800" cy="12941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190500</xdr:colOff>
      <xdr:row>0</xdr:row>
      <xdr:rowOff>63500</xdr:rowOff>
    </xdr:from>
    <xdr:to>
      <xdr:col>9</xdr:col>
      <xdr:colOff>241300</xdr:colOff>
      <xdr:row>6</xdr:row>
      <xdr:rowOff>138481</xdr:rowOff>
    </xdr:to>
    <xdr:pic>
      <xdr:nvPicPr>
        <xdr:cNvPr id="3" name="Picture 2">
          <a:extLst>
            <a:ext uri="{FF2B5EF4-FFF2-40B4-BE49-F238E27FC236}">
              <a16:creationId xmlns:a16="http://schemas.microsoft.com/office/drawing/2014/main" id="{6B342E65-F4ED-7347-AC6E-AD48A7E97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9900" y="63500"/>
          <a:ext cx="3352800" cy="12941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355600</xdr:colOff>
      <xdr:row>0</xdr:row>
      <xdr:rowOff>50800</xdr:rowOff>
    </xdr:from>
    <xdr:to>
      <xdr:col>6</xdr:col>
      <xdr:colOff>838200</xdr:colOff>
      <xdr:row>6</xdr:row>
      <xdr:rowOff>11481</xdr:rowOff>
    </xdr:to>
    <xdr:pic>
      <xdr:nvPicPr>
        <xdr:cNvPr id="3" name="Picture 2">
          <a:extLst>
            <a:ext uri="{FF2B5EF4-FFF2-40B4-BE49-F238E27FC236}">
              <a16:creationId xmlns:a16="http://schemas.microsoft.com/office/drawing/2014/main" id="{0455C2E3-03AC-5745-B741-F4A3C82AE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94800" y="50800"/>
          <a:ext cx="3352800" cy="12941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406400</xdr:colOff>
      <xdr:row>0</xdr:row>
      <xdr:rowOff>114300</xdr:rowOff>
    </xdr:from>
    <xdr:to>
      <xdr:col>12</xdr:col>
      <xdr:colOff>457200</xdr:colOff>
      <xdr:row>6</xdr:row>
      <xdr:rowOff>189281</xdr:rowOff>
    </xdr:to>
    <xdr:pic>
      <xdr:nvPicPr>
        <xdr:cNvPr id="3" name="Picture 2">
          <a:extLst>
            <a:ext uri="{FF2B5EF4-FFF2-40B4-BE49-F238E27FC236}">
              <a16:creationId xmlns:a16="http://schemas.microsoft.com/office/drawing/2014/main" id="{7A73ABFF-EDCF-DD49-BC68-8BC46DF525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00" y="114300"/>
          <a:ext cx="3352800" cy="12941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entp.hud.gov/idapp/html/hicostlook.cf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A8213-85CD-404C-88EF-CE968CB1CD59}">
  <dimension ref="A6:P126"/>
  <sheetViews>
    <sheetView tabSelected="1" topLeftCell="A24" workbookViewId="0">
      <selection activeCell="C50" sqref="C50"/>
    </sheetView>
  </sheetViews>
  <sheetFormatPr baseColWidth="10" defaultColWidth="11" defaultRowHeight="16" x14ac:dyDescent="0.2"/>
  <cols>
    <col min="1" max="1" width="2.1640625" style="1" customWidth="1"/>
    <col min="2" max="2" width="2.6640625" style="43" customWidth="1"/>
    <col min="3" max="3" width="16.5" style="1" customWidth="1"/>
    <col min="4" max="4" width="2.1640625" style="1" customWidth="1"/>
    <col min="5" max="5" width="7.5" style="1" customWidth="1"/>
    <col min="6" max="6" width="11.6640625" style="1" customWidth="1"/>
    <col min="7" max="7" width="10.1640625" style="1" customWidth="1"/>
    <col min="8" max="8" width="2.6640625" style="1" customWidth="1"/>
    <col min="9" max="13" width="9.1640625" style="1"/>
    <col min="14" max="14" width="8.5" style="1" customWidth="1"/>
    <col min="15" max="15" width="10.83203125" style="1"/>
    <col min="16" max="16" width="0" hidden="1" customWidth="1"/>
  </cols>
  <sheetData>
    <row r="6" spans="2:14" x14ac:dyDescent="0.2">
      <c r="B6" s="130" t="s">
        <v>0</v>
      </c>
      <c r="C6" s="131"/>
      <c r="D6" s="131"/>
      <c r="E6" s="131"/>
      <c r="F6" s="131"/>
      <c r="G6" s="131"/>
      <c r="H6" s="131"/>
      <c r="I6" s="131"/>
      <c r="J6" s="131"/>
      <c r="K6" s="131"/>
      <c r="L6" s="131"/>
      <c r="M6" s="131"/>
      <c r="N6" s="131"/>
    </row>
    <row r="7" spans="2:14" x14ac:dyDescent="0.2">
      <c r="B7" s="3"/>
      <c r="C7" s="2"/>
      <c r="D7" s="2"/>
      <c r="E7" s="2"/>
      <c r="F7" s="2"/>
      <c r="G7" s="2"/>
      <c r="H7" s="2"/>
      <c r="I7" s="2"/>
      <c r="J7" s="2"/>
      <c r="K7" s="2"/>
      <c r="L7" s="2"/>
      <c r="M7" s="2"/>
      <c r="N7" s="2"/>
    </row>
    <row r="8" spans="2:14" x14ac:dyDescent="0.2">
      <c r="B8" s="4"/>
      <c r="C8" s="5"/>
      <c r="D8" s="5"/>
      <c r="E8" s="5"/>
      <c r="F8" s="5"/>
      <c r="G8" s="5"/>
      <c r="H8" s="5"/>
      <c r="I8" s="5"/>
      <c r="J8" s="5"/>
      <c r="K8" s="5"/>
      <c r="L8" s="5"/>
      <c r="M8" s="5"/>
      <c r="N8" s="5"/>
    </row>
    <row r="9" spans="2:14" x14ac:dyDescent="0.2">
      <c r="B9" s="4"/>
      <c r="C9" s="5"/>
      <c r="D9" s="5"/>
      <c r="E9" s="5"/>
      <c r="F9" s="5"/>
      <c r="G9" s="5"/>
      <c r="H9" s="5"/>
      <c r="I9" s="5"/>
      <c r="J9" s="5"/>
      <c r="K9" s="5"/>
      <c r="L9" s="5"/>
      <c r="M9" s="5"/>
      <c r="N9" s="5"/>
    </row>
    <row r="10" spans="2:14" x14ac:dyDescent="0.2">
      <c r="B10" s="6"/>
      <c r="C10" s="7"/>
      <c r="D10" s="7"/>
      <c r="E10" s="7"/>
      <c r="F10" s="7"/>
      <c r="G10" s="7"/>
      <c r="H10" s="7"/>
      <c r="I10" s="7"/>
      <c r="J10" s="7"/>
      <c r="K10" s="7"/>
      <c r="L10" s="7"/>
      <c r="M10" s="7"/>
      <c r="N10" s="8"/>
    </row>
    <row r="11" spans="2:14" x14ac:dyDescent="0.2">
      <c r="B11" s="9"/>
      <c r="C11" s="132" t="s">
        <v>1</v>
      </c>
      <c r="D11" s="133"/>
      <c r="E11" s="133"/>
      <c r="F11" s="133"/>
      <c r="G11" s="133"/>
      <c r="H11" s="134"/>
      <c r="I11" s="5"/>
      <c r="J11" s="5"/>
      <c r="K11" s="5"/>
      <c r="L11" s="5"/>
      <c r="M11" s="5"/>
      <c r="N11" s="10"/>
    </row>
    <row r="12" spans="2:14" x14ac:dyDescent="0.2">
      <c r="B12" s="9"/>
      <c r="C12" s="135" t="s">
        <v>2</v>
      </c>
      <c r="D12" s="136"/>
      <c r="E12" s="136"/>
      <c r="F12" s="136"/>
      <c r="G12" s="136"/>
      <c r="H12" s="136"/>
      <c r="I12" s="136"/>
      <c r="J12" s="136"/>
      <c r="K12" s="136"/>
      <c r="L12" s="136"/>
      <c r="M12" s="136"/>
      <c r="N12" s="137"/>
    </row>
    <row r="13" spans="2:14" x14ac:dyDescent="0.2">
      <c r="B13" s="9"/>
      <c r="C13" s="5"/>
      <c r="D13" s="5"/>
      <c r="E13" s="5"/>
      <c r="F13" s="5"/>
      <c r="G13" s="5"/>
      <c r="H13" s="5"/>
      <c r="I13" s="5"/>
      <c r="J13" s="5"/>
      <c r="K13" s="5"/>
      <c r="L13" s="5"/>
      <c r="M13" s="5"/>
      <c r="N13" s="10"/>
    </row>
    <row r="14" spans="2:14" x14ac:dyDescent="0.2">
      <c r="B14" s="9"/>
      <c r="C14" s="12"/>
      <c r="D14" s="5"/>
      <c r="E14" s="13" t="s">
        <v>3</v>
      </c>
      <c r="F14" s="5"/>
      <c r="G14" s="5"/>
      <c r="H14" s="5"/>
      <c r="I14" s="5"/>
      <c r="J14" s="5"/>
      <c r="K14" s="5"/>
      <c r="L14" s="5"/>
      <c r="M14" s="5"/>
      <c r="N14" s="10"/>
    </row>
    <row r="15" spans="2:14" x14ac:dyDescent="0.2">
      <c r="B15" s="9"/>
      <c r="C15" s="14"/>
      <c r="D15" s="5"/>
      <c r="E15" s="15" t="s">
        <v>4</v>
      </c>
      <c r="F15" s="5"/>
      <c r="G15" s="5"/>
      <c r="H15" s="5"/>
      <c r="I15" s="5"/>
      <c r="J15" s="5"/>
      <c r="K15" s="5"/>
      <c r="L15" s="5"/>
      <c r="M15" s="5"/>
      <c r="N15" s="10"/>
    </row>
    <row r="16" spans="2:14" x14ac:dyDescent="0.2">
      <c r="B16" s="9"/>
      <c r="C16" s="14"/>
      <c r="D16" s="5"/>
      <c r="E16" s="15"/>
      <c r="F16" s="5"/>
      <c r="G16" s="5"/>
      <c r="H16" s="5"/>
      <c r="I16" s="5"/>
      <c r="J16" s="5"/>
      <c r="K16" s="5"/>
      <c r="L16" s="5"/>
      <c r="M16" s="5"/>
      <c r="N16" s="10"/>
    </row>
    <row r="17" spans="2:16" x14ac:dyDescent="0.2">
      <c r="B17" s="9"/>
      <c r="C17" s="12"/>
      <c r="D17" s="5"/>
      <c r="E17" s="13" t="s">
        <v>5</v>
      </c>
      <c r="F17" s="5"/>
      <c r="G17" s="5"/>
      <c r="H17" s="5"/>
      <c r="I17" s="5"/>
      <c r="J17" s="5"/>
      <c r="K17" s="5"/>
      <c r="L17" s="5"/>
      <c r="M17" s="5"/>
      <c r="N17" s="10"/>
    </row>
    <row r="18" spans="2:16" x14ac:dyDescent="0.2">
      <c r="B18" s="9"/>
      <c r="C18" s="14"/>
      <c r="D18" s="5"/>
      <c r="E18" s="15" t="s">
        <v>6</v>
      </c>
      <c r="F18" s="5"/>
      <c r="G18" s="5"/>
      <c r="H18" s="5"/>
      <c r="I18" s="5"/>
      <c r="J18" s="5"/>
      <c r="K18" s="5"/>
      <c r="L18" s="5"/>
      <c r="M18" s="5"/>
      <c r="N18" s="10"/>
    </row>
    <row r="19" spans="2:16" x14ac:dyDescent="0.2">
      <c r="B19" s="9"/>
      <c r="C19" s="14"/>
      <c r="D19" s="5"/>
      <c r="E19" s="5"/>
      <c r="F19" s="5"/>
      <c r="G19" s="5"/>
      <c r="H19" s="5"/>
      <c r="I19" s="5"/>
      <c r="J19" s="5"/>
      <c r="K19" s="5"/>
      <c r="L19" s="5"/>
      <c r="M19" s="5"/>
      <c r="N19" s="10"/>
    </row>
    <row r="20" spans="2:16" x14ac:dyDescent="0.2">
      <c r="B20" s="9"/>
      <c r="C20" s="12"/>
      <c r="D20" s="5"/>
      <c r="E20" s="13" t="s">
        <v>7</v>
      </c>
      <c r="F20" s="5"/>
      <c r="G20" s="5"/>
      <c r="H20" s="5"/>
      <c r="I20" s="5"/>
      <c r="J20" s="5"/>
      <c r="K20" s="5"/>
      <c r="L20" s="5"/>
      <c r="M20" s="5"/>
      <c r="N20" s="10"/>
    </row>
    <row r="21" spans="2:16" x14ac:dyDescent="0.2">
      <c r="B21" s="9"/>
      <c r="C21" s="16"/>
      <c r="D21" s="5"/>
      <c r="E21" s="15" t="s">
        <v>8</v>
      </c>
      <c r="F21" s="5"/>
      <c r="G21" s="5"/>
      <c r="H21" s="5"/>
      <c r="I21" s="5"/>
      <c r="J21" s="5"/>
      <c r="K21" s="5"/>
      <c r="L21" s="5"/>
      <c r="M21" s="5"/>
      <c r="N21" s="10"/>
    </row>
    <row r="22" spans="2:16" x14ac:dyDescent="0.2">
      <c r="B22" s="9"/>
      <c r="C22" s="14"/>
      <c r="D22" s="5"/>
      <c r="E22" s="13"/>
      <c r="F22" s="5"/>
      <c r="G22" s="5"/>
      <c r="H22" s="5"/>
      <c r="I22" s="5"/>
      <c r="J22" s="5"/>
      <c r="K22" s="5"/>
      <c r="L22" s="5"/>
      <c r="M22" s="5"/>
      <c r="N22" s="10"/>
    </row>
    <row r="23" spans="2:16" x14ac:dyDescent="0.2">
      <c r="B23" s="9"/>
      <c r="C23" s="17">
        <f>MAX(C14:C20)</f>
        <v>0</v>
      </c>
      <c r="D23" s="5" t="s">
        <v>9</v>
      </c>
      <c r="E23" s="18" t="s">
        <v>10</v>
      </c>
      <c r="F23" s="5"/>
      <c r="G23" s="5"/>
      <c r="H23" s="5"/>
      <c r="I23" s="5"/>
      <c r="J23" s="5"/>
      <c r="K23" s="5"/>
      <c r="L23" s="5"/>
      <c r="M23" s="5"/>
      <c r="N23" s="10"/>
    </row>
    <row r="24" spans="2:16" x14ac:dyDescent="0.2">
      <c r="B24" s="9"/>
      <c r="C24" s="14"/>
      <c r="D24" s="5"/>
      <c r="E24" s="15" t="s">
        <v>11</v>
      </c>
      <c r="F24" s="5"/>
      <c r="G24" s="5"/>
      <c r="H24" s="5"/>
      <c r="I24" s="5"/>
      <c r="J24" s="5"/>
      <c r="K24" s="5"/>
      <c r="L24" s="5"/>
      <c r="M24" s="5"/>
      <c r="N24" s="10"/>
    </row>
    <row r="25" spans="2:16" x14ac:dyDescent="0.2">
      <c r="B25" s="19"/>
      <c r="C25" s="20"/>
      <c r="D25" s="20"/>
      <c r="E25" s="20"/>
      <c r="F25" s="20"/>
      <c r="G25" s="20"/>
      <c r="H25" s="20"/>
      <c r="I25" s="20"/>
      <c r="J25" s="20"/>
      <c r="K25" s="20"/>
      <c r="L25" s="20"/>
      <c r="M25" s="20"/>
      <c r="N25" s="21"/>
    </row>
    <row r="26" spans="2:16" x14ac:dyDescent="0.2">
      <c r="B26" s="22"/>
    </row>
    <row r="27" spans="2:16" x14ac:dyDescent="0.2">
      <c r="B27" s="23"/>
      <c r="C27" s="24"/>
      <c r="D27" s="24"/>
      <c r="E27" s="24"/>
      <c r="F27" s="24"/>
      <c r="G27" s="24"/>
      <c r="H27" s="24"/>
      <c r="I27" s="24"/>
      <c r="J27" s="24"/>
      <c r="K27" s="24"/>
      <c r="L27" s="24"/>
      <c r="M27" s="24"/>
      <c r="N27" s="25"/>
    </row>
    <row r="28" spans="2:16" x14ac:dyDescent="0.2">
      <c r="B28" s="26"/>
      <c r="C28" s="27" t="s">
        <v>12</v>
      </c>
      <c r="D28" s="28"/>
      <c r="E28" s="28"/>
      <c r="F28" s="28"/>
      <c r="G28" s="29"/>
      <c r="N28" s="11"/>
    </row>
    <row r="29" spans="2:16" x14ac:dyDescent="0.2">
      <c r="B29" s="26"/>
      <c r="N29" s="11"/>
    </row>
    <row r="30" spans="2:16" x14ac:dyDescent="0.2">
      <c r="B30" s="26"/>
      <c r="C30" s="30"/>
      <c r="E30" s="13" t="s">
        <v>13</v>
      </c>
      <c r="N30" s="11"/>
    </row>
    <row r="31" spans="2:16" x14ac:dyDescent="0.2">
      <c r="B31" s="26"/>
      <c r="N31" s="11"/>
    </row>
    <row r="32" spans="2:16" x14ac:dyDescent="0.2">
      <c r="B32" s="26"/>
      <c r="C32" s="30"/>
      <c r="E32" s="13" t="s">
        <v>14</v>
      </c>
      <c r="N32" s="11"/>
      <c r="P32" s="125">
        <f>C30-C47</f>
        <v>0</v>
      </c>
    </row>
    <row r="33" spans="2:16" x14ac:dyDescent="0.2">
      <c r="B33" s="26"/>
      <c r="N33" s="11"/>
      <c r="P33" s="125">
        <f>C32+C34+C43-C47</f>
        <v>0</v>
      </c>
    </row>
    <row r="34" spans="2:16" x14ac:dyDescent="0.2">
      <c r="B34" s="26" t="s">
        <v>15</v>
      </c>
      <c r="C34" s="31"/>
      <c r="E34" s="32" t="s">
        <v>16</v>
      </c>
      <c r="N34" s="11"/>
    </row>
    <row r="35" spans="2:16" x14ac:dyDescent="0.2">
      <c r="B35" s="26"/>
      <c r="C35" s="33"/>
      <c r="E35" s="32"/>
      <c r="N35" s="11"/>
    </row>
    <row r="36" spans="2:16" x14ac:dyDescent="0.2">
      <c r="B36" s="26"/>
      <c r="C36" s="33"/>
      <c r="E36" s="127" t="s">
        <v>17</v>
      </c>
      <c r="F36" s="128"/>
      <c r="G36" s="128"/>
      <c r="H36" s="128"/>
      <c r="I36" s="128"/>
      <c r="J36" s="128"/>
      <c r="K36" s="128"/>
      <c r="L36" s="128"/>
      <c r="M36" s="128"/>
      <c r="N36" s="129"/>
    </row>
    <row r="37" spans="2:16" x14ac:dyDescent="0.2">
      <c r="B37" s="26"/>
      <c r="C37" s="33"/>
      <c r="E37" s="32"/>
      <c r="N37" s="11"/>
    </row>
    <row r="38" spans="2:16" x14ac:dyDescent="0.2">
      <c r="B38" s="26"/>
      <c r="E38" s="138" t="s">
        <v>18</v>
      </c>
      <c r="F38" s="139"/>
      <c r="G38" s="139"/>
      <c r="H38" s="139"/>
      <c r="I38" s="139"/>
      <c r="J38" s="139"/>
      <c r="K38" s="139"/>
      <c r="L38" s="139"/>
      <c r="M38" s="139"/>
      <c r="N38" s="140"/>
    </row>
    <row r="39" spans="2:16" x14ac:dyDescent="0.2">
      <c r="B39" s="26"/>
      <c r="E39" s="34"/>
      <c r="F39" s="35"/>
      <c r="G39" s="35"/>
      <c r="H39" s="35"/>
      <c r="I39" s="35"/>
      <c r="J39" s="35"/>
      <c r="K39" s="35"/>
      <c r="L39" s="35"/>
      <c r="M39" s="35"/>
      <c r="N39" s="36"/>
    </row>
    <row r="40" spans="2:16" x14ac:dyDescent="0.2">
      <c r="B40" s="26"/>
      <c r="E40" s="127" t="s">
        <v>19</v>
      </c>
      <c r="F40" s="128"/>
      <c r="G40" s="128"/>
      <c r="H40" s="128"/>
      <c r="I40" s="128"/>
      <c r="J40" s="128"/>
      <c r="K40" s="128"/>
      <c r="L40" s="128"/>
      <c r="M40" s="128"/>
      <c r="N40" s="129"/>
    </row>
    <row r="41" spans="2:16" x14ac:dyDescent="0.2">
      <c r="B41" s="26"/>
      <c r="E41" s="138" t="s">
        <v>20</v>
      </c>
      <c r="F41" s="138"/>
      <c r="G41" s="138"/>
      <c r="H41" s="138"/>
      <c r="I41" s="138"/>
      <c r="J41" s="138"/>
      <c r="K41" s="138"/>
      <c r="L41" s="138"/>
      <c r="M41" s="138"/>
      <c r="N41" s="142"/>
    </row>
    <row r="42" spans="2:16" x14ac:dyDescent="0.2">
      <c r="B42" s="26"/>
      <c r="E42" s="15"/>
      <c r="N42" s="11"/>
    </row>
    <row r="43" spans="2:16" x14ac:dyDescent="0.2">
      <c r="B43" s="26" t="s">
        <v>15</v>
      </c>
      <c r="C43" s="37"/>
      <c r="E43" s="143" t="s">
        <v>21</v>
      </c>
      <c r="F43" s="139"/>
      <c r="G43" s="139"/>
      <c r="H43" s="139"/>
      <c r="I43" s="139"/>
      <c r="J43" s="139"/>
      <c r="K43" s="139"/>
      <c r="L43" s="139"/>
      <c r="M43" s="139"/>
      <c r="N43" s="140"/>
    </row>
    <row r="44" spans="2:16" x14ac:dyDescent="0.2">
      <c r="B44" s="26"/>
      <c r="C44" s="24"/>
      <c r="E44" s="15" t="s">
        <v>22</v>
      </c>
      <c r="N44" s="11"/>
    </row>
    <row r="45" spans="2:16" x14ac:dyDescent="0.2">
      <c r="B45" s="26"/>
      <c r="E45" s="15" t="s">
        <v>23</v>
      </c>
      <c r="N45" s="11"/>
    </row>
    <row r="46" spans="2:16" x14ac:dyDescent="0.2">
      <c r="B46" s="26"/>
      <c r="E46" s="15"/>
      <c r="N46" s="11"/>
    </row>
    <row r="47" spans="2:16" x14ac:dyDescent="0.2">
      <c r="B47" s="26" t="s">
        <v>24</v>
      </c>
      <c r="C47" s="38"/>
      <c r="E47" s="32" t="s">
        <v>25</v>
      </c>
      <c r="N47" s="11"/>
    </row>
    <row r="48" spans="2:16" x14ac:dyDescent="0.2">
      <c r="B48" s="26"/>
      <c r="E48" s="15" t="s">
        <v>26</v>
      </c>
      <c r="N48" s="11"/>
    </row>
    <row r="49" spans="2:14" x14ac:dyDescent="0.2">
      <c r="B49" s="26"/>
      <c r="E49" s="15"/>
      <c r="N49" s="11"/>
    </row>
    <row r="50" spans="2:14" x14ac:dyDescent="0.2">
      <c r="B50" s="26" t="s">
        <v>27</v>
      </c>
      <c r="C50" s="39">
        <f>MIN(P32,P33)</f>
        <v>0</v>
      </c>
      <c r="E50" s="143" t="s">
        <v>28</v>
      </c>
      <c r="F50" s="139"/>
      <c r="G50" s="139"/>
      <c r="H50" s="139"/>
      <c r="I50" s="139"/>
      <c r="J50" s="139"/>
      <c r="K50" s="139"/>
      <c r="L50" s="139"/>
      <c r="M50" s="139"/>
      <c r="N50" s="140"/>
    </row>
    <row r="51" spans="2:14" x14ac:dyDescent="0.2">
      <c r="B51" s="40"/>
      <c r="C51" s="41"/>
      <c r="D51" s="42"/>
      <c r="E51" s="144"/>
      <c r="F51" s="144"/>
      <c r="G51" s="144"/>
      <c r="H51" s="144"/>
      <c r="I51" s="144"/>
      <c r="J51" s="144"/>
      <c r="K51" s="144"/>
      <c r="L51" s="144"/>
      <c r="M51" s="144"/>
      <c r="N51" s="145"/>
    </row>
    <row r="53" spans="2:14" x14ac:dyDescent="0.2">
      <c r="B53" s="146" t="s">
        <v>29</v>
      </c>
      <c r="C53" s="144"/>
      <c r="D53" s="144"/>
      <c r="E53" s="144"/>
      <c r="F53" s="144"/>
      <c r="G53" s="144"/>
      <c r="H53" s="144"/>
      <c r="I53" s="144"/>
      <c r="J53" s="144"/>
      <c r="K53" s="144"/>
      <c r="L53" s="144"/>
      <c r="M53" s="144"/>
      <c r="N53" s="144"/>
    </row>
    <row r="54" spans="2:14" x14ac:dyDescent="0.2">
      <c r="B54" s="23"/>
      <c r="C54" s="24"/>
      <c r="D54" s="24"/>
      <c r="E54" s="24"/>
      <c r="F54" s="24"/>
      <c r="G54" s="24"/>
      <c r="H54" s="24"/>
      <c r="I54" s="24"/>
      <c r="J54" s="24"/>
      <c r="K54" s="24"/>
      <c r="L54" s="24"/>
      <c r="M54" s="24"/>
      <c r="N54" s="25"/>
    </row>
    <row r="55" spans="2:14" x14ac:dyDescent="0.2">
      <c r="B55" s="26"/>
      <c r="C55" s="27" t="s">
        <v>30</v>
      </c>
      <c r="D55" s="28"/>
      <c r="E55" s="28"/>
      <c r="F55" s="28"/>
      <c r="G55" s="29"/>
      <c r="N55" s="11"/>
    </row>
    <row r="56" spans="2:14" x14ac:dyDescent="0.2">
      <c r="B56" s="26"/>
      <c r="N56" s="11"/>
    </row>
    <row r="57" spans="2:14" x14ac:dyDescent="0.2">
      <c r="B57" s="26"/>
      <c r="C57" s="44"/>
      <c r="E57" s="32" t="s">
        <v>31</v>
      </c>
      <c r="N57" s="11"/>
    </row>
    <row r="58" spans="2:14" x14ac:dyDescent="0.2">
      <c r="B58" s="26"/>
      <c r="N58" s="11"/>
    </row>
    <row r="59" spans="2:14" x14ac:dyDescent="0.2">
      <c r="B59" s="26" t="s">
        <v>15</v>
      </c>
      <c r="C59" s="44"/>
      <c r="E59" s="147" t="s">
        <v>32</v>
      </c>
      <c r="F59" s="139"/>
      <c r="G59" s="139"/>
      <c r="H59" s="139"/>
      <c r="I59" s="139"/>
      <c r="J59" s="139"/>
      <c r="K59" s="139"/>
      <c r="L59" s="139"/>
      <c r="M59" s="139"/>
      <c r="N59" s="140"/>
    </row>
    <row r="60" spans="2:14" x14ac:dyDescent="0.2">
      <c r="B60" s="26"/>
      <c r="N60" s="11"/>
    </row>
    <row r="61" spans="2:14" x14ac:dyDescent="0.2">
      <c r="B61" s="26" t="s">
        <v>27</v>
      </c>
      <c r="C61" s="45">
        <f>C57+C59</f>
        <v>0</v>
      </c>
      <c r="E61" s="148" t="s">
        <v>33</v>
      </c>
      <c r="F61" s="136"/>
      <c r="G61" s="136"/>
      <c r="H61" s="136"/>
      <c r="I61" s="136"/>
      <c r="N61" s="11"/>
    </row>
    <row r="62" spans="2:14" x14ac:dyDescent="0.2">
      <c r="B62" s="26"/>
      <c r="C62" s="24"/>
      <c r="N62" s="11"/>
    </row>
    <row r="63" spans="2:14" ht="17" thickBot="1" x14ac:dyDescent="0.25">
      <c r="B63" s="26"/>
      <c r="C63" s="46"/>
      <c r="D63" s="47" t="s">
        <v>34</v>
      </c>
      <c r="E63" s="48">
        <v>5.0000000000000001E-3</v>
      </c>
      <c r="F63" s="49">
        <f>(C63-0.5%)</f>
        <v>-5.0000000000000001E-3</v>
      </c>
      <c r="G63" s="148" t="s">
        <v>35</v>
      </c>
      <c r="H63" s="136"/>
      <c r="I63" s="136"/>
      <c r="J63" s="136"/>
      <c r="K63" s="136"/>
      <c r="L63" s="50"/>
      <c r="N63" s="11"/>
    </row>
    <row r="64" spans="2:14" x14ac:dyDescent="0.2">
      <c r="B64" s="26"/>
      <c r="L64" s="13"/>
      <c r="M64" s="13"/>
      <c r="N64" s="11"/>
    </row>
    <row r="65" spans="2:14" x14ac:dyDescent="0.2">
      <c r="B65" s="26"/>
      <c r="C65" s="32"/>
      <c r="K65" s="13"/>
      <c r="L65" s="13"/>
      <c r="M65" s="13"/>
      <c r="N65" s="11"/>
    </row>
    <row r="66" spans="2:14" x14ac:dyDescent="0.2">
      <c r="B66" s="26"/>
      <c r="C66" s="126"/>
      <c r="E66" s="149">
        <v>5.4999999999999997E-3</v>
      </c>
      <c r="F66" s="149"/>
      <c r="H66" s="150">
        <f>C66+E66</f>
        <v>5.4999999999999997E-3</v>
      </c>
      <c r="I66" s="151"/>
      <c r="M66" s="13"/>
      <c r="N66" s="11"/>
    </row>
    <row r="67" spans="2:14" x14ac:dyDescent="0.2">
      <c r="B67" s="26"/>
      <c r="C67" s="51" t="s">
        <v>36</v>
      </c>
      <c r="E67" s="52" t="s">
        <v>37</v>
      </c>
      <c r="F67" s="53"/>
      <c r="G67" s="13"/>
      <c r="H67" s="13" t="s">
        <v>38</v>
      </c>
      <c r="K67" s="13"/>
      <c r="L67" s="13"/>
      <c r="M67" s="13"/>
      <c r="N67" s="11"/>
    </row>
    <row r="68" spans="2:14" x14ac:dyDescent="0.2">
      <c r="B68" s="40"/>
      <c r="C68" s="42"/>
      <c r="D68" s="42"/>
      <c r="E68" s="42"/>
      <c r="F68" s="42"/>
      <c r="G68" s="42"/>
      <c r="H68" s="42"/>
      <c r="I68" s="42"/>
      <c r="J68" s="42"/>
      <c r="K68" s="42"/>
      <c r="L68" s="42"/>
      <c r="M68" s="42"/>
      <c r="N68" s="54"/>
    </row>
    <row r="70" spans="2:14" x14ac:dyDescent="0.2">
      <c r="B70" s="23"/>
      <c r="C70" s="24"/>
      <c r="D70" s="24"/>
      <c r="E70" s="24"/>
      <c r="F70" s="24"/>
      <c r="G70" s="24"/>
      <c r="H70" s="24"/>
      <c r="I70" s="24"/>
      <c r="J70" s="24"/>
      <c r="K70" s="24"/>
      <c r="L70" s="24"/>
      <c r="M70" s="24"/>
      <c r="N70" s="25"/>
    </row>
    <row r="71" spans="2:14" x14ac:dyDescent="0.2">
      <c r="B71" s="26"/>
      <c r="C71" s="152" t="s">
        <v>39</v>
      </c>
      <c r="D71" s="153"/>
      <c r="E71" s="153"/>
      <c r="F71" s="154"/>
      <c r="N71" s="11"/>
    </row>
    <row r="72" spans="2:14" x14ac:dyDescent="0.2">
      <c r="B72" s="26"/>
      <c r="N72" s="11"/>
    </row>
    <row r="73" spans="2:14" x14ac:dyDescent="0.2">
      <c r="B73" s="26"/>
      <c r="C73" s="55"/>
      <c r="E73" s="141" t="s">
        <v>31</v>
      </c>
      <c r="F73" s="141"/>
      <c r="N73" s="11"/>
    </row>
    <row r="74" spans="2:14" x14ac:dyDescent="0.2">
      <c r="B74" s="26"/>
      <c r="N74" s="11"/>
    </row>
    <row r="75" spans="2:14" x14ac:dyDescent="0.2">
      <c r="B75" s="26"/>
      <c r="C75" s="55"/>
      <c r="E75" s="141" t="s">
        <v>40</v>
      </c>
      <c r="F75" s="141"/>
      <c r="G75" s="136"/>
      <c r="H75" s="136"/>
      <c r="I75" s="136"/>
      <c r="J75" s="136"/>
      <c r="N75" s="11"/>
    </row>
    <row r="76" spans="2:14" x14ac:dyDescent="0.2">
      <c r="B76" s="26"/>
      <c r="N76" s="11"/>
    </row>
    <row r="77" spans="2:14" x14ac:dyDescent="0.2">
      <c r="B77" s="26"/>
      <c r="C77" s="38"/>
      <c r="E77" s="141" t="s">
        <v>41</v>
      </c>
      <c r="F77" s="141"/>
      <c r="G77" s="136"/>
      <c r="H77" s="136"/>
      <c r="I77" s="136"/>
      <c r="J77" s="136"/>
      <c r="N77" s="11"/>
    </row>
    <row r="78" spans="2:14" x14ac:dyDescent="0.2">
      <c r="B78" s="26"/>
      <c r="N78" s="11"/>
    </row>
    <row r="79" spans="2:14" ht="17" thickBot="1" x14ac:dyDescent="0.25">
      <c r="B79" s="26"/>
      <c r="C79" s="56"/>
      <c r="D79" s="57" t="s">
        <v>42</v>
      </c>
      <c r="E79" s="58">
        <v>50</v>
      </c>
      <c r="F79" s="59">
        <f>(C79+50)</f>
        <v>50</v>
      </c>
      <c r="G79" s="32" t="s">
        <v>43</v>
      </c>
      <c r="N79" s="11"/>
    </row>
    <row r="80" spans="2:14" x14ac:dyDescent="0.2">
      <c r="B80" s="26"/>
      <c r="N80" s="11"/>
    </row>
    <row r="81" spans="2:14" x14ac:dyDescent="0.2">
      <c r="B81" s="26"/>
      <c r="C81" s="38"/>
      <c r="E81" s="141" t="s">
        <v>44</v>
      </c>
      <c r="F81" s="141"/>
      <c r="G81" s="136"/>
      <c r="H81" s="136"/>
      <c r="I81" s="136"/>
      <c r="J81" s="136"/>
      <c r="N81" s="11"/>
    </row>
    <row r="82" spans="2:14" x14ac:dyDescent="0.2">
      <c r="B82" s="40"/>
      <c r="C82" s="42"/>
      <c r="D82" s="42"/>
      <c r="E82" s="42"/>
      <c r="F82" s="42"/>
      <c r="G82" s="42"/>
      <c r="H82" s="42"/>
      <c r="I82" s="42"/>
      <c r="J82" s="42"/>
      <c r="K82" s="42"/>
      <c r="L82" s="42"/>
      <c r="M82" s="42"/>
      <c r="N82" s="54"/>
    </row>
    <row r="84" spans="2:14" x14ac:dyDescent="0.2">
      <c r="B84" s="23"/>
      <c r="C84" s="24"/>
      <c r="D84" s="24"/>
      <c r="E84" s="24"/>
      <c r="F84" s="24"/>
      <c r="G84" s="24"/>
      <c r="H84" s="24"/>
      <c r="I84" s="24"/>
      <c r="J84" s="24"/>
      <c r="K84" s="24"/>
      <c r="L84" s="24"/>
      <c r="M84" s="24"/>
      <c r="N84" s="25"/>
    </row>
    <row r="85" spans="2:14" x14ac:dyDescent="0.2">
      <c r="B85" s="26"/>
      <c r="C85" s="152" t="s">
        <v>45</v>
      </c>
      <c r="D85" s="153"/>
      <c r="E85" s="153"/>
      <c r="F85" s="154"/>
      <c r="N85" s="11"/>
    </row>
    <row r="86" spans="2:14" x14ac:dyDescent="0.2">
      <c r="B86" s="26"/>
      <c r="N86" s="11"/>
    </row>
    <row r="87" spans="2:14" x14ac:dyDescent="0.2">
      <c r="B87" s="26"/>
      <c r="N87" s="11"/>
    </row>
    <row r="88" spans="2:14" x14ac:dyDescent="0.2">
      <c r="B88" s="26"/>
      <c r="N88" s="11"/>
    </row>
    <row r="89" spans="2:14" x14ac:dyDescent="0.2">
      <c r="B89" s="26"/>
      <c r="C89" s="13" t="s">
        <v>46</v>
      </c>
      <c r="N89" s="11"/>
    </row>
    <row r="90" spans="2:14" x14ac:dyDescent="0.2">
      <c r="B90" s="40"/>
      <c r="C90" s="60"/>
      <c r="D90" s="42"/>
      <c r="E90" s="42"/>
      <c r="F90" s="42"/>
      <c r="G90" s="42"/>
      <c r="H90" s="42"/>
      <c r="I90" s="42"/>
      <c r="J90" s="42"/>
      <c r="K90" s="42"/>
      <c r="L90" s="42"/>
      <c r="M90" s="42"/>
      <c r="N90" s="54"/>
    </row>
    <row r="91" spans="2:14" x14ac:dyDescent="0.2">
      <c r="C91" s="42"/>
      <c r="D91" s="42"/>
      <c r="E91" s="42"/>
      <c r="F91" s="42"/>
      <c r="G91" s="42"/>
      <c r="H91" s="42"/>
      <c r="I91" s="42"/>
      <c r="J91" s="42"/>
      <c r="K91" s="42"/>
      <c r="L91" s="42"/>
      <c r="M91" s="42"/>
      <c r="N91" s="42"/>
    </row>
    <row r="92" spans="2:14" x14ac:dyDescent="0.2">
      <c r="B92" s="23"/>
      <c r="C92" s="24"/>
      <c r="D92" s="24"/>
      <c r="E92" s="24"/>
      <c r="F92" s="24"/>
      <c r="G92" s="24"/>
      <c r="H92" s="24"/>
      <c r="I92" s="24"/>
      <c r="J92" s="24"/>
      <c r="K92" s="24"/>
      <c r="L92" s="24"/>
      <c r="M92" s="24"/>
      <c r="N92" s="25"/>
    </row>
    <row r="93" spans="2:14" x14ac:dyDescent="0.2">
      <c r="B93" s="26"/>
      <c r="C93" s="27" t="s">
        <v>47</v>
      </c>
      <c r="D93" s="28"/>
      <c r="E93" s="28"/>
      <c r="F93" s="28"/>
      <c r="G93" s="29"/>
      <c r="N93" s="11"/>
    </row>
    <row r="94" spans="2:14" x14ac:dyDescent="0.2">
      <c r="B94" s="26"/>
      <c r="N94" s="11"/>
    </row>
    <row r="95" spans="2:14" x14ac:dyDescent="0.2">
      <c r="B95" s="26"/>
      <c r="C95" s="61"/>
      <c r="E95" s="32" t="s">
        <v>48</v>
      </c>
      <c r="N95" s="11"/>
    </row>
    <row r="96" spans="2:14" x14ac:dyDescent="0.2">
      <c r="B96" s="26" t="s">
        <v>15</v>
      </c>
      <c r="C96" s="62">
        <v>12</v>
      </c>
      <c r="E96" s="32"/>
      <c r="N96" s="11"/>
    </row>
    <row r="97" spans="2:15" x14ac:dyDescent="0.2">
      <c r="B97" s="26" t="s">
        <v>27</v>
      </c>
      <c r="C97" s="63">
        <f>SUM(C95+12)</f>
        <v>12</v>
      </c>
      <c r="E97" s="18" t="s">
        <v>49</v>
      </c>
      <c r="N97" s="11"/>
    </row>
    <row r="98" spans="2:15" x14ac:dyDescent="0.2">
      <c r="B98" s="40"/>
      <c r="C98" s="64"/>
      <c r="D98" s="42"/>
      <c r="E98" s="65"/>
      <c r="F98" s="42"/>
      <c r="G98" s="42"/>
      <c r="H98" s="42"/>
      <c r="I98" s="42"/>
      <c r="J98" s="42"/>
      <c r="K98" s="42"/>
      <c r="L98" s="42"/>
      <c r="M98" s="42"/>
      <c r="N98" s="54"/>
    </row>
    <row r="99" spans="2:15" x14ac:dyDescent="0.2">
      <c r="C99" s="48"/>
      <c r="E99" s="32"/>
    </row>
    <row r="100" spans="2:15" x14ac:dyDescent="0.2">
      <c r="B100" s="158" t="s">
        <v>50</v>
      </c>
      <c r="C100" s="158"/>
      <c r="D100" s="158"/>
      <c r="E100" s="158"/>
      <c r="F100" s="158"/>
      <c r="G100" s="158"/>
      <c r="H100" s="158"/>
      <c r="I100" s="158"/>
      <c r="J100" s="158"/>
      <c r="K100" s="158"/>
      <c r="L100" s="158"/>
      <c r="M100" s="158"/>
      <c r="N100" s="158"/>
    </row>
    <row r="101" spans="2:15" x14ac:dyDescent="0.2">
      <c r="B101" s="159" t="s">
        <v>51</v>
      </c>
      <c r="C101" s="160"/>
      <c r="D101" s="160"/>
      <c r="E101" s="160"/>
      <c r="F101" s="160"/>
      <c r="G101" s="160"/>
      <c r="H101" s="160"/>
      <c r="I101" s="160"/>
      <c r="J101" s="160"/>
      <c r="K101" s="160"/>
      <c r="L101" s="160"/>
      <c r="M101" s="160"/>
      <c r="N101" s="161"/>
    </row>
    <row r="102" spans="2:15" x14ac:dyDescent="0.2">
      <c r="B102" s="26"/>
      <c r="C102" s="43" t="s">
        <v>52</v>
      </c>
      <c r="D102" s="22"/>
      <c r="E102" s="43"/>
      <c r="F102" s="43"/>
      <c r="G102" s="66"/>
      <c r="H102" s="43"/>
      <c r="I102" s="67"/>
      <c r="J102" s="43" t="s">
        <v>53</v>
      </c>
      <c r="K102" s="43"/>
      <c r="L102" s="43"/>
      <c r="M102" s="43"/>
      <c r="N102" s="68"/>
      <c r="O102" s="43"/>
    </row>
    <row r="103" spans="2:15" x14ac:dyDescent="0.2">
      <c r="B103" s="26"/>
      <c r="C103" s="69" t="s">
        <v>54</v>
      </c>
      <c r="D103" s="70"/>
      <c r="E103" s="69"/>
      <c r="F103" s="43"/>
      <c r="G103" s="43"/>
      <c r="H103" s="43"/>
      <c r="I103" s="71"/>
      <c r="J103" s="43"/>
      <c r="K103" s="43"/>
      <c r="L103" s="43"/>
      <c r="M103" s="43"/>
      <c r="N103" s="72"/>
      <c r="O103" s="43"/>
    </row>
    <row r="104" spans="2:15" x14ac:dyDescent="0.2">
      <c r="B104" s="26"/>
      <c r="C104" s="69" t="s">
        <v>55</v>
      </c>
      <c r="D104" s="70"/>
      <c r="E104" s="69"/>
      <c r="F104" s="43"/>
      <c r="G104" s="43"/>
      <c r="H104" s="43"/>
      <c r="I104" s="67"/>
      <c r="J104" s="43" t="s">
        <v>56</v>
      </c>
      <c r="K104" s="43"/>
      <c r="L104" s="43"/>
      <c r="M104" s="43"/>
      <c r="N104" s="72"/>
      <c r="O104" s="43"/>
    </row>
    <row r="105" spans="2:15" x14ac:dyDescent="0.2">
      <c r="B105" s="26"/>
      <c r="C105" s="73" t="s">
        <v>57</v>
      </c>
      <c r="D105" s="22"/>
      <c r="E105" s="43"/>
      <c r="F105" s="43"/>
      <c r="G105" s="43"/>
      <c r="H105" s="43"/>
      <c r="I105" s="71"/>
      <c r="J105" s="43"/>
      <c r="K105" s="43"/>
      <c r="L105" s="43"/>
      <c r="M105" s="43"/>
      <c r="N105" s="72"/>
      <c r="O105" s="43"/>
    </row>
    <row r="106" spans="2:15" x14ac:dyDescent="0.2">
      <c r="B106" s="26"/>
      <c r="C106" s="43" t="s">
        <v>58</v>
      </c>
      <c r="D106" s="22"/>
      <c r="E106" s="43"/>
      <c r="F106" s="43"/>
      <c r="G106" s="43"/>
      <c r="H106" s="43"/>
      <c r="I106" s="67"/>
      <c r="J106" s="43" t="s">
        <v>59</v>
      </c>
      <c r="K106" s="43"/>
      <c r="L106" s="43"/>
      <c r="M106" s="43"/>
      <c r="N106" s="72"/>
      <c r="O106" s="43"/>
    </row>
    <row r="107" spans="2:15" x14ac:dyDescent="0.2">
      <c r="B107" s="26"/>
      <c r="C107" s="43" t="s">
        <v>60</v>
      </c>
      <c r="D107" s="22"/>
      <c r="E107" s="43"/>
      <c r="F107" s="43"/>
      <c r="G107" s="43"/>
      <c r="H107" s="43"/>
      <c r="I107" s="71"/>
      <c r="J107" s="43"/>
      <c r="K107" s="43"/>
      <c r="L107" s="43"/>
      <c r="M107" s="43"/>
      <c r="N107" s="72"/>
      <c r="O107" s="43"/>
    </row>
    <row r="108" spans="2:15" x14ac:dyDescent="0.2">
      <c r="B108" s="26"/>
      <c r="C108" s="73" t="s">
        <v>61</v>
      </c>
      <c r="D108" s="22"/>
      <c r="E108" s="43"/>
      <c r="F108" s="43"/>
      <c r="G108" s="43"/>
      <c r="H108" s="43"/>
      <c r="I108" s="67"/>
      <c r="J108" s="43" t="s">
        <v>62</v>
      </c>
      <c r="K108" s="43"/>
      <c r="L108" s="43"/>
      <c r="M108" s="43"/>
      <c r="N108" s="72"/>
      <c r="O108" s="43"/>
    </row>
    <row r="109" spans="2:15" x14ac:dyDescent="0.2">
      <c r="B109" s="26"/>
      <c r="C109" s="43" t="s">
        <v>63</v>
      </c>
      <c r="D109" s="22"/>
      <c r="E109" s="43"/>
      <c r="F109" s="43"/>
      <c r="G109" s="43"/>
      <c r="H109" s="43"/>
      <c r="I109" s="71"/>
      <c r="J109" s="43"/>
      <c r="K109" s="43"/>
      <c r="L109" s="43"/>
      <c r="M109" s="43"/>
      <c r="N109" s="72"/>
      <c r="O109" s="43"/>
    </row>
    <row r="110" spans="2:15" x14ac:dyDescent="0.2">
      <c r="B110" s="26"/>
      <c r="C110" s="74" t="s">
        <v>64</v>
      </c>
      <c r="D110" s="22"/>
      <c r="E110" s="43"/>
      <c r="F110" s="43"/>
      <c r="G110" s="43"/>
      <c r="H110" s="43"/>
      <c r="I110" s="67"/>
      <c r="J110" s="43" t="s">
        <v>65</v>
      </c>
      <c r="K110" s="43"/>
      <c r="L110" s="43"/>
      <c r="M110" s="43"/>
      <c r="N110" s="72"/>
      <c r="O110" s="43"/>
    </row>
    <row r="111" spans="2:15" x14ac:dyDescent="0.2">
      <c r="B111" s="26"/>
      <c r="C111" s="74"/>
      <c r="D111" s="22"/>
      <c r="E111" s="43"/>
      <c r="F111" s="43"/>
      <c r="G111" s="43"/>
      <c r="H111" s="43"/>
      <c r="I111" s="43"/>
      <c r="J111" s="43"/>
      <c r="K111" s="43"/>
      <c r="L111" s="43"/>
      <c r="M111" s="43"/>
      <c r="N111" s="72"/>
      <c r="O111" s="43"/>
    </row>
    <row r="112" spans="2:15" x14ac:dyDescent="0.2">
      <c r="B112" s="26"/>
      <c r="C112" s="69" t="s">
        <v>66</v>
      </c>
      <c r="D112" s="69"/>
      <c r="E112" s="69"/>
      <c r="F112" s="69"/>
      <c r="G112" s="43"/>
      <c r="H112" s="43"/>
      <c r="I112" s="67"/>
      <c r="J112" s="162" t="s">
        <v>67</v>
      </c>
      <c r="K112" s="139"/>
      <c r="L112" s="139"/>
      <c r="M112" s="139"/>
      <c r="N112" s="140"/>
    </row>
    <row r="113" spans="2:14" x14ac:dyDescent="0.2">
      <c r="B113" s="40"/>
      <c r="C113" s="75"/>
      <c r="D113" s="75"/>
      <c r="E113" s="75"/>
      <c r="F113" s="75"/>
      <c r="G113" s="75"/>
      <c r="H113" s="75"/>
      <c r="I113" s="75"/>
      <c r="J113" s="155" t="s">
        <v>68</v>
      </c>
      <c r="K113" s="156"/>
      <c r="L113" s="156"/>
      <c r="M113" s="156"/>
      <c r="N113" s="157"/>
    </row>
    <row r="114" spans="2:14" x14ac:dyDescent="0.2">
      <c r="B114" s="66"/>
      <c r="C114" s="66"/>
      <c r="D114" s="66"/>
      <c r="E114" s="66"/>
      <c r="F114" s="66"/>
      <c r="G114" s="66"/>
      <c r="H114" s="66"/>
      <c r="I114" s="66"/>
      <c r="J114" s="66"/>
      <c r="K114" s="66"/>
      <c r="L114" s="66"/>
      <c r="M114" s="66"/>
      <c r="N114" s="66"/>
    </row>
    <row r="115" spans="2:14" x14ac:dyDescent="0.2">
      <c r="C115" s="43"/>
      <c r="D115" s="43"/>
      <c r="E115" s="43"/>
      <c r="F115" s="43"/>
      <c r="G115" s="43"/>
      <c r="H115" s="43"/>
      <c r="I115" s="43"/>
      <c r="J115" s="43"/>
      <c r="K115" s="43"/>
      <c r="L115" s="43"/>
      <c r="M115" s="43"/>
      <c r="N115" s="43"/>
    </row>
    <row r="116" spans="2:14" x14ac:dyDescent="0.2">
      <c r="C116" s="43"/>
      <c r="D116" s="43"/>
      <c r="E116" s="43"/>
      <c r="F116" s="43"/>
      <c r="G116" s="43"/>
      <c r="H116" s="43"/>
      <c r="I116" s="43"/>
      <c r="J116" s="43"/>
      <c r="K116" s="43"/>
      <c r="L116" s="43"/>
      <c r="M116" s="43"/>
      <c r="N116" s="43"/>
    </row>
    <row r="117" spans="2:14" x14ac:dyDescent="0.2">
      <c r="C117" s="43"/>
      <c r="D117" s="43"/>
      <c r="E117" s="43"/>
      <c r="F117" s="43"/>
      <c r="G117" s="43"/>
      <c r="H117" s="43"/>
      <c r="I117" s="43"/>
      <c r="J117" s="43"/>
      <c r="K117" s="43"/>
      <c r="L117" s="43"/>
      <c r="M117" s="43"/>
      <c r="N117" s="43"/>
    </row>
    <row r="118" spans="2:14" x14ac:dyDescent="0.2">
      <c r="C118" s="43"/>
      <c r="D118" s="43"/>
      <c r="E118" s="43"/>
      <c r="F118" s="43"/>
      <c r="G118" s="43"/>
      <c r="H118" s="43"/>
      <c r="I118" s="43"/>
      <c r="J118" s="43"/>
      <c r="K118" s="43"/>
      <c r="L118" s="43"/>
      <c r="M118" s="43"/>
      <c r="N118" s="43"/>
    </row>
    <row r="119" spans="2:14" x14ac:dyDescent="0.2">
      <c r="C119" s="43"/>
      <c r="D119" s="43"/>
      <c r="E119" s="43"/>
      <c r="F119" s="43"/>
      <c r="G119" s="43"/>
      <c r="H119" s="43"/>
      <c r="I119" s="43"/>
      <c r="J119" s="43"/>
      <c r="K119" s="43"/>
      <c r="L119" s="43"/>
      <c r="M119" s="43"/>
      <c r="N119" s="43"/>
    </row>
    <row r="120" spans="2:14" x14ac:dyDescent="0.2">
      <c r="C120" s="43"/>
      <c r="D120" s="43"/>
      <c r="E120" s="43"/>
      <c r="F120" s="43"/>
      <c r="G120" s="43"/>
      <c r="H120" s="43"/>
      <c r="I120" s="43"/>
      <c r="J120" s="43"/>
      <c r="K120" s="43"/>
      <c r="L120" s="43"/>
      <c r="M120" s="43"/>
      <c r="N120" s="43"/>
    </row>
    <row r="121" spans="2:14" x14ac:dyDescent="0.2">
      <c r="C121" s="43"/>
      <c r="D121" s="43"/>
      <c r="E121" s="43"/>
      <c r="F121" s="43"/>
      <c r="G121" s="43"/>
      <c r="H121" s="43"/>
      <c r="I121" s="43"/>
      <c r="J121" s="43"/>
      <c r="K121" s="43"/>
      <c r="L121" s="43"/>
      <c r="M121" s="43"/>
      <c r="N121" s="43"/>
    </row>
    <row r="122" spans="2:14" x14ac:dyDescent="0.2">
      <c r="C122" s="43"/>
      <c r="D122" s="43"/>
      <c r="E122" s="43"/>
      <c r="F122" s="43"/>
      <c r="G122" s="43"/>
      <c r="H122" s="43"/>
      <c r="I122" s="43"/>
      <c r="J122" s="43"/>
      <c r="K122" s="43"/>
      <c r="L122" s="43"/>
      <c r="M122" s="43"/>
      <c r="N122" s="43"/>
    </row>
    <row r="123" spans="2:14" x14ac:dyDescent="0.2">
      <c r="C123" s="43"/>
      <c r="D123" s="43"/>
      <c r="E123" s="43"/>
      <c r="F123" s="43"/>
      <c r="G123" s="43"/>
      <c r="H123" s="43"/>
      <c r="I123" s="43"/>
      <c r="J123" s="43"/>
      <c r="K123" s="43"/>
      <c r="L123" s="43"/>
      <c r="M123" s="43"/>
      <c r="N123" s="43"/>
    </row>
    <row r="124" spans="2:14" x14ac:dyDescent="0.2">
      <c r="H124" s="43"/>
      <c r="I124" s="43"/>
      <c r="J124" s="43"/>
      <c r="K124" s="43"/>
      <c r="L124" s="43"/>
      <c r="M124" s="43"/>
      <c r="N124" s="43"/>
    </row>
    <row r="125" spans="2:14" x14ac:dyDescent="0.2">
      <c r="H125" s="43"/>
      <c r="I125" s="43"/>
      <c r="J125" s="43"/>
      <c r="K125" s="43"/>
      <c r="L125" s="43"/>
      <c r="M125" s="43"/>
      <c r="N125" s="43"/>
    </row>
    <row r="126" spans="2:14" x14ac:dyDescent="0.2">
      <c r="H126" s="43"/>
      <c r="I126" s="43"/>
      <c r="J126" s="43"/>
      <c r="K126" s="43"/>
      <c r="L126" s="43"/>
      <c r="M126" s="43"/>
      <c r="N126" s="43"/>
    </row>
  </sheetData>
  <mergeCells count="25">
    <mergeCell ref="J113:N113"/>
    <mergeCell ref="E77:J77"/>
    <mergeCell ref="E81:J81"/>
    <mergeCell ref="C85:F85"/>
    <mergeCell ref="B100:N100"/>
    <mergeCell ref="B101:N101"/>
    <mergeCell ref="J112:N112"/>
    <mergeCell ref="E75:J75"/>
    <mergeCell ref="E41:N41"/>
    <mergeCell ref="E43:N43"/>
    <mergeCell ref="E50:N51"/>
    <mergeCell ref="B53:N53"/>
    <mergeCell ref="E59:N59"/>
    <mergeCell ref="E61:I61"/>
    <mergeCell ref="G63:K63"/>
    <mergeCell ref="E66:F66"/>
    <mergeCell ref="H66:I66"/>
    <mergeCell ref="C71:F71"/>
    <mergeCell ref="E73:F73"/>
    <mergeCell ref="E40:N40"/>
    <mergeCell ref="B6:N6"/>
    <mergeCell ref="C11:H11"/>
    <mergeCell ref="C12:N12"/>
    <mergeCell ref="E36:N36"/>
    <mergeCell ref="E38:N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D01C6-BFB9-8B48-88A9-C60BC6AF9D41}">
  <dimension ref="A1:D34"/>
  <sheetViews>
    <sheetView workbookViewId="0">
      <selection activeCell="C28" sqref="C28"/>
    </sheetView>
  </sheetViews>
  <sheetFormatPr baseColWidth="10" defaultColWidth="11" defaultRowHeight="16" x14ac:dyDescent="0.2"/>
  <cols>
    <col min="1" max="1" width="20" style="76" customWidth="1"/>
    <col min="2" max="2" width="29.1640625" style="76" customWidth="1"/>
    <col min="3" max="3" width="33.5" style="76" customWidth="1"/>
    <col min="4" max="4" width="10.83203125" style="76"/>
  </cols>
  <sheetData>
    <row r="1" spans="1:3" ht="27" x14ac:dyDescent="0.35">
      <c r="A1" s="165" t="s">
        <v>69</v>
      </c>
      <c r="B1" s="166"/>
      <c r="C1" s="166"/>
    </row>
    <row r="2" spans="1:3" x14ac:dyDescent="0.2">
      <c r="A2" s="167" t="s">
        <v>70</v>
      </c>
      <c r="B2" s="168"/>
      <c r="C2" s="168"/>
    </row>
    <row r="3" spans="1:3" ht="17" thickBot="1" x14ac:dyDescent="0.25"/>
    <row r="4" spans="1:3" ht="20" thickBot="1" x14ac:dyDescent="0.3">
      <c r="A4" s="169" t="s">
        <v>71</v>
      </c>
      <c r="B4" s="170"/>
      <c r="C4" s="171"/>
    </row>
    <row r="5" spans="1:3" x14ac:dyDescent="0.2">
      <c r="A5" s="77"/>
      <c r="C5" s="78"/>
    </row>
    <row r="6" spans="1:3" ht="19" x14ac:dyDescent="0.25">
      <c r="A6" s="172">
        <v>625500</v>
      </c>
      <c r="B6" s="173"/>
      <c r="C6" s="78" t="s">
        <v>72</v>
      </c>
    </row>
    <row r="7" spans="1:3" ht="17" thickBot="1" x14ac:dyDescent="0.25">
      <c r="A7" s="79"/>
      <c r="B7" s="80"/>
      <c r="C7" s="81" t="s">
        <v>73</v>
      </c>
    </row>
    <row r="8" spans="1:3" ht="17" thickBot="1" x14ac:dyDescent="0.25"/>
    <row r="9" spans="1:3" ht="20" thickBot="1" x14ac:dyDescent="0.3">
      <c r="A9" s="169" t="s">
        <v>74</v>
      </c>
      <c r="B9" s="170"/>
      <c r="C9" s="171"/>
    </row>
    <row r="10" spans="1:3" x14ac:dyDescent="0.2">
      <c r="A10" s="77"/>
      <c r="C10" s="78"/>
    </row>
    <row r="11" spans="1:3" x14ac:dyDescent="0.2">
      <c r="A11" s="163" t="s">
        <v>75</v>
      </c>
      <c r="B11" s="164"/>
      <c r="C11" s="82">
        <v>102000</v>
      </c>
    </row>
    <row r="12" spans="1:3" x14ac:dyDescent="0.2">
      <c r="A12" s="163" t="s">
        <v>76</v>
      </c>
      <c r="B12" s="164"/>
      <c r="C12" s="82">
        <v>1000</v>
      </c>
    </row>
    <row r="13" spans="1:3" x14ac:dyDescent="0.2">
      <c r="A13" s="163" t="s">
        <v>77</v>
      </c>
      <c r="B13" s="164"/>
      <c r="C13" s="82">
        <v>500</v>
      </c>
    </row>
    <row r="14" spans="1:3" x14ac:dyDescent="0.2">
      <c r="A14" s="163" t="s">
        <v>78</v>
      </c>
      <c r="B14" s="164"/>
      <c r="C14" s="82">
        <v>100</v>
      </c>
    </row>
    <row r="15" spans="1:3" x14ac:dyDescent="0.2">
      <c r="A15" s="163" t="s">
        <v>79</v>
      </c>
      <c r="B15" s="164"/>
      <c r="C15" s="82">
        <v>100</v>
      </c>
    </row>
    <row r="16" spans="1:3" x14ac:dyDescent="0.2">
      <c r="A16" s="163" t="s">
        <v>80</v>
      </c>
      <c r="B16" s="164"/>
      <c r="C16" s="82">
        <v>3500</v>
      </c>
    </row>
    <row r="17" spans="1:3" x14ac:dyDescent="0.2">
      <c r="A17" s="163" t="s">
        <v>81</v>
      </c>
      <c r="B17" s="164"/>
      <c r="C17" s="82">
        <v>0</v>
      </c>
    </row>
    <row r="18" spans="1:3" ht="19" x14ac:dyDescent="0.25">
      <c r="A18" s="83"/>
      <c r="B18" s="84"/>
      <c r="C18" s="85">
        <f>SUM(C11:C17)</f>
        <v>107200</v>
      </c>
    </row>
    <row r="19" spans="1:3" x14ac:dyDescent="0.2">
      <c r="A19" s="77"/>
      <c r="C19" s="78"/>
    </row>
    <row r="20" spans="1:3" ht="19" customHeight="1" x14ac:dyDescent="0.2">
      <c r="A20" s="176" t="s">
        <v>82</v>
      </c>
      <c r="B20" s="177"/>
      <c r="C20" s="86"/>
    </row>
    <row r="21" spans="1:3" x14ac:dyDescent="0.2">
      <c r="A21" s="163" t="s">
        <v>83</v>
      </c>
      <c r="B21" s="164"/>
      <c r="C21" s="82">
        <v>500</v>
      </c>
    </row>
    <row r="22" spans="1:3" x14ac:dyDescent="0.2">
      <c r="A22" s="77"/>
      <c r="C22" s="78"/>
    </row>
    <row r="23" spans="1:3" ht="20" thickBot="1" x14ac:dyDescent="0.3">
      <c r="A23" s="178" t="s">
        <v>84</v>
      </c>
      <c r="B23" s="179"/>
      <c r="C23" s="87">
        <f>C18-C21</f>
        <v>106700</v>
      </c>
    </row>
    <row r="25" spans="1:3" ht="17" thickBot="1" x14ac:dyDescent="0.25"/>
    <row r="26" spans="1:3" ht="20" thickBot="1" x14ac:dyDescent="0.3">
      <c r="A26" s="169" t="s">
        <v>85</v>
      </c>
      <c r="B26" s="170"/>
      <c r="C26" s="171"/>
    </row>
    <row r="27" spans="1:3" x14ac:dyDescent="0.2">
      <c r="A27" s="88"/>
      <c r="B27" s="89"/>
      <c r="C27" s="90"/>
    </row>
    <row r="28" spans="1:3" x14ac:dyDescent="0.2">
      <c r="A28" s="180" t="s">
        <v>86</v>
      </c>
      <c r="B28" s="181"/>
      <c r="C28" s="82">
        <v>175000</v>
      </c>
    </row>
    <row r="29" spans="1:3" x14ac:dyDescent="0.2">
      <c r="A29" s="91" t="s">
        <v>87</v>
      </c>
      <c r="B29" s="92" t="s">
        <v>88</v>
      </c>
      <c r="C29" s="93">
        <v>0.97750000000000004</v>
      </c>
    </row>
    <row r="30" spans="1:3" ht="19" x14ac:dyDescent="0.25">
      <c r="A30" s="94"/>
      <c r="C30" s="95">
        <f>C28*C29</f>
        <v>171062.5</v>
      </c>
    </row>
    <row r="31" spans="1:3" ht="17" thickBot="1" x14ac:dyDescent="0.25">
      <c r="A31" s="79"/>
      <c r="B31" s="80"/>
      <c r="C31" s="96"/>
    </row>
    <row r="32" spans="1:3" ht="17" thickBot="1" x14ac:dyDescent="0.25"/>
    <row r="33" spans="1:3" ht="20" thickBot="1" x14ac:dyDescent="0.3">
      <c r="A33" s="169" t="s">
        <v>89</v>
      </c>
      <c r="B33" s="170"/>
      <c r="C33" s="171"/>
    </row>
    <row r="34" spans="1:3" ht="28" thickBot="1" x14ac:dyDescent="0.4">
      <c r="A34" s="174" t="s">
        <v>90</v>
      </c>
      <c r="B34" s="175"/>
      <c r="C34" s="97">
        <f>MIN(C30,C23,A6)</f>
        <v>106700</v>
      </c>
    </row>
  </sheetData>
  <mergeCells count="19">
    <mergeCell ref="A34:B34"/>
    <mergeCell ref="A20:B20"/>
    <mergeCell ref="A21:B21"/>
    <mergeCell ref="A23:B23"/>
    <mergeCell ref="A26:C26"/>
    <mergeCell ref="A28:B28"/>
    <mergeCell ref="A33:C33"/>
    <mergeCell ref="A17:B17"/>
    <mergeCell ref="A1:C1"/>
    <mergeCell ref="A2:C2"/>
    <mergeCell ref="A4:C4"/>
    <mergeCell ref="A6:B6"/>
    <mergeCell ref="A9:C9"/>
    <mergeCell ref="A11:B11"/>
    <mergeCell ref="A12:B12"/>
    <mergeCell ref="A13:B13"/>
    <mergeCell ref="A14:B14"/>
    <mergeCell ref="A15:B15"/>
    <mergeCell ref="A16:B16"/>
  </mergeCells>
  <hyperlinks>
    <hyperlink ref="C7" r:id="rId1" xr:uid="{835E76F0-F963-9D43-84A3-DFF4EB163D8A}"/>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C7C1F-F5A5-E547-8044-C7371ABDC351}">
  <dimension ref="A1:H12"/>
  <sheetViews>
    <sheetView workbookViewId="0">
      <selection activeCell="J16" sqref="J16"/>
    </sheetView>
  </sheetViews>
  <sheetFormatPr baseColWidth="10" defaultColWidth="11" defaultRowHeight="16" x14ac:dyDescent="0.2"/>
  <cols>
    <col min="1" max="1" width="1" style="98" customWidth="1"/>
    <col min="2" max="2" width="49" style="98" customWidth="1"/>
    <col min="3" max="3" width="28" style="98" customWidth="1"/>
    <col min="4" max="4" width="21.83203125" style="98" customWidth="1"/>
    <col min="5" max="5" width="3.83203125" style="98" customWidth="1"/>
    <col min="6" max="8" width="10.83203125" style="98"/>
  </cols>
  <sheetData>
    <row r="1" spans="1:5" x14ac:dyDescent="0.2">
      <c r="A1" s="184" t="s">
        <v>91</v>
      </c>
      <c r="B1" s="185"/>
      <c r="C1" s="185"/>
      <c r="D1" s="186"/>
      <c r="E1" s="187"/>
    </row>
    <row r="2" spans="1:5" x14ac:dyDescent="0.2">
      <c r="A2" s="188" t="s">
        <v>92</v>
      </c>
      <c r="B2" s="189"/>
      <c r="C2" s="189"/>
      <c r="D2" s="189"/>
      <c r="E2" s="190"/>
    </row>
    <row r="3" spans="1:5" x14ac:dyDescent="0.2">
      <c r="A3" s="188" t="s">
        <v>93</v>
      </c>
      <c r="B3" s="191"/>
      <c r="C3" s="191"/>
      <c r="D3" s="191"/>
      <c r="E3" s="192"/>
    </row>
    <row r="4" spans="1:5" x14ac:dyDescent="0.2">
      <c r="A4" s="193" t="s">
        <v>94</v>
      </c>
      <c r="B4" s="194"/>
      <c r="C4" s="195"/>
      <c r="D4" s="196" t="s">
        <v>95</v>
      </c>
      <c r="E4" s="197"/>
    </row>
    <row r="5" spans="1:5" x14ac:dyDescent="0.2">
      <c r="A5" s="198" t="s">
        <v>96</v>
      </c>
      <c r="B5" s="199"/>
      <c r="C5" s="199"/>
      <c r="D5" s="199"/>
      <c r="E5" s="200"/>
    </row>
    <row r="6" spans="1:5" x14ac:dyDescent="0.2">
      <c r="A6" s="201" t="s">
        <v>97</v>
      </c>
      <c r="B6" s="201"/>
      <c r="C6" s="201"/>
      <c r="D6" s="183">
        <v>43525</v>
      </c>
      <c r="E6" s="183"/>
    </row>
    <row r="7" spans="1:5" x14ac:dyDescent="0.2">
      <c r="A7" s="182" t="s">
        <v>98</v>
      </c>
      <c r="B7" s="182"/>
      <c r="C7" s="182"/>
      <c r="D7" s="202">
        <v>5.0333333333333332</v>
      </c>
      <c r="E7" s="202"/>
    </row>
    <row r="8" spans="1:5" x14ac:dyDescent="0.2">
      <c r="A8" s="182" t="s">
        <v>99</v>
      </c>
      <c r="B8" s="182"/>
      <c r="C8" s="182"/>
      <c r="D8" s="183">
        <v>43374</v>
      </c>
      <c r="E8" s="183"/>
    </row>
    <row r="9" spans="1:5" x14ac:dyDescent="0.2">
      <c r="A9" s="182" t="s">
        <v>100</v>
      </c>
      <c r="B9" s="182"/>
      <c r="C9" s="182"/>
      <c r="D9" s="206">
        <v>5.0333333333333332</v>
      </c>
      <c r="E9" s="206"/>
    </row>
    <row r="10" spans="1:5" x14ac:dyDescent="0.2">
      <c r="A10" s="182" t="s">
        <v>101</v>
      </c>
      <c r="B10" s="182"/>
      <c r="C10" s="182"/>
      <c r="D10" s="183">
        <v>43292</v>
      </c>
      <c r="E10" s="183"/>
    </row>
    <row r="11" spans="1:5" x14ac:dyDescent="0.2">
      <c r="A11" s="201" t="s">
        <v>102</v>
      </c>
      <c r="B11" s="182"/>
      <c r="C11" s="182"/>
      <c r="D11" s="207">
        <v>233</v>
      </c>
      <c r="E11" s="207"/>
    </row>
    <row r="12" spans="1:5" ht="19" x14ac:dyDescent="0.2">
      <c r="A12" s="203" t="s">
        <v>103</v>
      </c>
      <c r="B12" s="204"/>
      <c r="C12" s="204"/>
      <c r="D12" s="204"/>
      <c r="E12" s="205"/>
    </row>
  </sheetData>
  <mergeCells count="20">
    <mergeCell ref="A12:E12"/>
    <mergeCell ref="A9:C9"/>
    <mergeCell ref="D9:E9"/>
    <mergeCell ref="A10:C10"/>
    <mergeCell ref="D10:E10"/>
    <mergeCell ref="A11:C11"/>
    <mergeCell ref="D11:E11"/>
    <mergeCell ref="A8:C8"/>
    <mergeCell ref="D8:E8"/>
    <mergeCell ref="A1:C1"/>
    <mergeCell ref="D1:E1"/>
    <mergeCell ref="A2:E2"/>
    <mergeCell ref="A3:E3"/>
    <mergeCell ref="A4:C4"/>
    <mergeCell ref="D4:E4"/>
    <mergeCell ref="A5:E5"/>
    <mergeCell ref="A6:C6"/>
    <mergeCell ref="D6:E6"/>
    <mergeCell ref="A7:C7"/>
    <mergeCell ref="D7:E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4AE07-766B-494A-A00B-BC9EC40853A1}">
  <dimension ref="A4:G52"/>
  <sheetViews>
    <sheetView workbookViewId="0">
      <selection activeCell="B12" sqref="B12"/>
    </sheetView>
  </sheetViews>
  <sheetFormatPr baseColWidth="10" defaultColWidth="11" defaultRowHeight="16" x14ac:dyDescent="0.2"/>
  <cols>
    <col min="1" max="1" width="14.6640625" style="99" customWidth="1"/>
    <col min="2" max="2" width="101.33203125" style="99" customWidth="1"/>
    <col min="3" max="3" width="10.1640625" style="99" customWidth="1"/>
    <col min="4" max="6" width="9.1640625" style="99"/>
    <col min="7" max="7" width="54.5" style="99" customWidth="1"/>
  </cols>
  <sheetData>
    <row r="4" spans="1:7" ht="17" thickBot="1" x14ac:dyDescent="0.25"/>
    <row r="5" spans="1:7" ht="20" thickBot="1" x14ac:dyDescent="0.3">
      <c r="A5" s="209" t="s">
        <v>104</v>
      </c>
      <c r="B5" s="210"/>
    </row>
    <row r="6" spans="1:7" ht="20" thickBot="1" x14ac:dyDescent="0.25">
      <c r="A6" s="211" t="s">
        <v>105</v>
      </c>
      <c r="B6" s="212"/>
    </row>
    <row r="7" spans="1:7" x14ac:dyDescent="0.2">
      <c r="A7" s="100" t="s">
        <v>106</v>
      </c>
      <c r="B7" s="101" t="s">
        <v>107</v>
      </c>
    </row>
    <row r="8" spans="1:7" x14ac:dyDescent="0.2">
      <c r="A8" s="102"/>
      <c r="B8" s="103" t="s">
        <v>108</v>
      </c>
    </row>
    <row r="9" spans="1:7" x14ac:dyDescent="0.2">
      <c r="A9" s="102"/>
      <c r="B9" s="104" t="s">
        <v>109</v>
      </c>
      <c r="C9" s="208" t="s">
        <v>110</v>
      </c>
      <c r="D9" s="208"/>
      <c r="E9" s="208"/>
      <c r="F9" s="208"/>
      <c r="G9" s="105"/>
    </row>
    <row r="10" spans="1:7" x14ac:dyDescent="0.2">
      <c r="A10" s="102"/>
      <c r="B10" s="106" t="s">
        <v>111</v>
      </c>
      <c r="C10" s="208"/>
      <c r="D10" s="208"/>
      <c r="E10" s="208"/>
      <c r="F10" s="208"/>
      <c r="G10" s="105"/>
    </row>
    <row r="11" spans="1:7" x14ac:dyDescent="0.2">
      <c r="A11" s="102"/>
      <c r="B11" s="106" t="s">
        <v>112</v>
      </c>
      <c r="C11" s="208"/>
      <c r="D11" s="208"/>
      <c r="E11" s="208"/>
      <c r="F11" s="208"/>
      <c r="G11" s="105"/>
    </row>
    <row r="12" spans="1:7" ht="48" x14ac:dyDescent="0.2">
      <c r="A12" s="102"/>
      <c r="B12" s="107" t="s">
        <v>113</v>
      </c>
      <c r="D12" s="108"/>
    </row>
    <row r="13" spans="1:7" x14ac:dyDescent="0.2">
      <c r="A13" s="102"/>
      <c r="B13" s="106" t="s">
        <v>114</v>
      </c>
      <c r="C13" s="109"/>
    </row>
    <row r="14" spans="1:7" x14ac:dyDescent="0.2">
      <c r="A14" s="102"/>
      <c r="B14" s="110" t="s">
        <v>115</v>
      </c>
      <c r="C14" s="109" t="s">
        <v>116</v>
      </c>
    </row>
    <row r="15" spans="1:7" ht="17" thickBot="1" x14ac:dyDescent="0.25">
      <c r="A15" s="111"/>
      <c r="B15" s="112"/>
    </row>
    <row r="16" spans="1:7" ht="20" thickBot="1" x14ac:dyDescent="0.25">
      <c r="A16" s="211" t="s">
        <v>117</v>
      </c>
      <c r="B16" s="212"/>
    </row>
    <row r="17" spans="1:6" x14ac:dyDescent="0.2">
      <c r="A17" s="113" t="s">
        <v>106</v>
      </c>
      <c r="B17" s="101" t="s">
        <v>107</v>
      </c>
    </row>
    <row r="18" spans="1:6" x14ac:dyDescent="0.2">
      <c r="A18" s="102"/>
      <c r="B18" s="103" t="s">
        <v>108</v>
      </c>
    </row>
    <row r="19" spans="1:6" x14ac:dyDescent="0.2">
      <c r="A19" s="102"/>
      <c r="B19" s="104" t="s">
        <v>118</v>
      </c>
      <c r="C19" s="208" t="s">
        <v>119</v>
      </c>
      <c r="D19" s="208"/>
      <c r="E19" s="208"/>
      <c r="F19" s="208"/>
    </row>
    <row r="20" spans="1:6" x14ac:dyDescent="0.2">
      <c r="A20" s="102"/>
      <c r="B20" s="106" t="s">
        <v>112</v>
      </c>
      <c r="C20" s="208"/>
      <c r="D20" s="208"/>
      <c r="E20" s="208"/>
      <c r="F20" s="208"/>
    </row>
    <row r="21" spans="1:6" x14ac:dyDescent="0.2">
      <c r="A21" s="102"/>
      <c r="B21" s="103" t="s">
        <v>120</v>
      </c>
      <c r="C21" s="208"/>
      <c r="D21" s="208"/>
      <c r="E21" s="208"/>
      <c r="F21" s="208"/>
    </row>
    <row r="22" spans="1:6" x14ac:dyDescent="0.2">
      <c r="A22" s="102"/>
      <c r="B22" s="110" t="s">
        <v>115</v>
      </c>
      <c r="C22" s="109" t="s">
        <v>116</v>
      </c>
    </row>
    <row r="23" spans="1:6" ht="17" thickBot="1" x14ac:dyDescent="0.25">
      <c r="A23" s="111"/>
      <c r="B23" s="112"/>
    </row>
    <row r="24" spans="1:6" ht="20" thickBot="1" x14ac:dyDescent="0.25">
      <c r="A24" s="213" t="s">
        <v>121</v>
      </c>
      <c r="B24" s="214"/>
    </row>
    <row r="25" spans="1:6" x14ac:dyDescent="0.2">
      <c r="A25" s="113" t="s">
        <v>106</v>
      </c>
      <c r="B25" s="101" t="s">
        <v>107</v>
      </c>
    </row>
    <row r="26" spans="1:6" x14ac:dyDescent="0.2">
      <c r="A26" s="102"/>
      <c r="B26" s="103" t="s">
        <v>122</v>
      </c>
    </row>
    <row r="27" spans="1:6" x14ac:dyDescent="0.2">
      <c r="A27" s="102"/>
      <c r="B27" s="104" t="s">
        <v>123</v>
      </c>
      <c r="C27" s="208" t="s">
        <v>119</v>
      </c>
      <c r="D27" s="208"/>
      <c r="E27" s="208"/>
      <c r="F27" s="208"/>
    </row>
    <row r="28" spans="1:6" x14ac:dyDescent="0.2">
      <c r="A28" s="102"/>
      <c r="B28" s="106" t="s">
        <v>124</v>
      </c>
      <c r="C28" s="208"/>
      <c r="D28" s="208"/>
      <c r="E28" s="208"/>
      <c r="F28" s="208"/>
    </row>
    <row r="29" spans="1:6" x14ac:dyDescent="0.2">
      <c r="A29" s="102"/>
      <c r="B29" s="103" t="s">
        <v>120</v>
      </c>
      <c r="C29" s="208"/>
      <c r="D29" s="208"/>
      <c r="E29" s="208"/>
      <c r="F29" s="208"/>
    </row>
    <row r="30" spans="1:6" x14ac:dyDescent="0.2">
      <c r="A30" s="102"/>
      <c r="B30" s="110" t="s">
        <v>115</v>
      </c>
    </row>
    <row r="31" spans="1:6" ht="17" thickBot="1" x14ac:dyDescent="0.25">
      <c r="A31" s="114"/>
      <c r="B31" s="115"/>
    </row>
    <row r="32" spans="1:6" ht="80" x14ac:dyDescent="0.2">
      <c r="B32" s="105" t="s">
        <v>125</v>
      </c>
    </row>
    <row r="35" spans="1:7" x14ac:dyDescent="0.2">
      <c r="A35" s="116"/>
    </row>
    <row r="36" spans="1:7" ht="19" x14ac:dyDescent="0.25">
      <c r="A36" s="117" t="s">
        <v>126</v>
      </c>
      <c r="B36" s="118"/>
    </row>
    <row r="37" spans="1:7" x14ac:dyDescent="0.2">
      <c r="A37" s="119" t="s">
        <v>127</v>
      </c>
      <c r="B37" s="116"/>
    </row>
    <row r="39" spans="1:7" x14ac:dyDescent="0.2">
      <c r="A39" s="116" t="s">
        <v>128</v>
      </c>
    </row>
    <row r="41" spans="1:7" ht="128" x14ac:dyDescent="0.2">
      <c r="B41" s="105" t="s">
        <v>129</v>
      </c>
      <c r="G41" s="105"/>
    </row>
    <row r="43" spans="1:7" x14ac:dyDescent="0.2">
      <c r="A43" s="119" t="s">
        <v>130</v>
      </c>
      <c r="B43" s="120"/>
    </row>
    <row r="45" spans="1:7" x14ac:dyDescent="0.2">
      <c r="A45" s="116" t="s">
        <v>131</v>
      </c>
      <c r="B45" s="121" t="s">
        <v>132</v>
      </c>
      <c r="C45" s="116"/>
    </row>
    <row r="46" spans="1:7" x14ac:dyDescent="0.2">
      <c r="A46" s="99" t="s">
        <v>133</v>
      </c>
      <c r="B46" s="99" t="s">
        <v>134</v>
      </c>
    </row>
    <row r="47" spans="1:7" x14ac:dyDescent="0.2">
      <c r="A47" s="99" t="s">
        <v>135</v>
      </c>
    </row>
    <row r="48" spans="1:7" x14ac:dyDescent="0.2">
      <c r="A48" s="99" t="s">
        <v>136</v>
      </c>
    </row>
    <row r="49" spans="1:2" x14ac:dyDescent="0.2">
      <c r="A49" s="99" t="s">
        <v>137</v>
      </c>
    </row>
    <row r="52" spans="1:2" x14ac:dyDescent="0.2">
      <c r="B52" s="122" t="s">
        <v>138</v>
      </c>
    </row>
  </sheetData>
  <mergeCells count="7">
    <mergeCell ref="C27:F29"/>
    <mergeCell ref="A5:B5"/>
    <mergeCell ref="A6:B6"/>
    <mergeCell ref="C9:F11"/>
    <mergeCell ref="A16:B16"/>
    <mergeCell ref="C19:F21"/>
    <mergeCell ref="A24:B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F9005-9F08-5E40-B128-C38B1F310498}">
  <dimension ref="A7:J35"/>
  <sheetViews>
    <sheetView workbookViewId="0">
      <selection activeCell="N16" sqref="N16"/>
    </sheetView>
  </sheetViews>
  <sheetFormatPr baseColWidth="10" defaultColWidth="11" defaultRowHeight="16" x14ac:dyDescent="0.2"/>
  <sheetData>
    <row r="7" spans="1:10" x14ac:dyDescent="0.2">
      <c r="A7" s="215" t="s">
        <v>139</v>
      </c>
      <c r="B7" s="215"/>
      <c r="C7" s="215"/>
      <c r="D7" s="215"/>
      <c r="E7" s="215"/>
      <c r="F7" s="215"/>
      <c r="G7" s="215"/>
      <c r="H7" s="215"/>
      <c r="I7" s="215"/>
      <c r="J7" s="215"/>
    </row>
    <row r="8" spans="1:10" x14ac:dyDescent="0.2">
      <c r="A8" s="215"/>
      <c r="B8" s="215"/>
      <c r="C8" s="215"/>
      <c r="D8" s="215"/>
      <c r="E8" s="215"/>
      <c r="F8" s="215"/>
      <c r="G8" s="215"/>
      <c r="H8" s="215"/>
      <c r="I8" s="215"/>
      <c r="J8" s="215"/>
    </row>
    <row r="9" spans="1:10" x14ac:dyDescent="0.2">
      <c r="A9" s="215"/>
      <c r="B9" s="215"/>
      <c r="C9" s="215"/>
      <c r="D9" s="215"/>
      <c r="E9" s="215"/>
      <c r="F9" s="215"/>
      <c r="G9" s="215"/>
      <c r="H9" s="215"/>
      <c r="I9" s="215"/>
      <c r="J9" s="215"/>
    </row>
    <row r="13" spans="1:10" x14ac:dyDescent="0.2">
      <c r="B13" s="216" t="s">
        <v>140</v>
      </c>
      <c r="C13" s="216"/>
      <c r="D13" s="216"/>
      <c r="E13" s="216"/>
      <c r="F13" s="216"/>
      <c r="G13" s="216"/>
      <c r="H13" s="216"/>
      <c r="I13" s="216"/>
    </row>
    <row r="14" spans="1:10" x14ac:dyDescent="0.2">
      <c r="B14" s="216"/>
      <c r="C14" s="216"/>
      <c r="D14" s="216"/>
      <c r="E14" s="216"/>
      <c r="F14" s="216"/>
      <c r="G14" s="216"/>
      <c r="H14" s="216"/>
      <c r="I14" s="216"/>
    </row>
    <row r="15" spans="1:10" x14ac:dyDescent="0.2">
      <c r="B15" s="216"/>
      <c r="C15" s="216"/>
      <c r="D15" s="216"/>
      <c r="E15" s="216"/>
      <c r="F15" s="216"/>
      <c r="G15" s="216"/>
      <c r="H15" s="216"/>
      <c r="I15" s="216"/>
    </row>
    <row r="16" spans="1:10" x14ac:dyDescent="0.2">
      <c r="B16" s="216"/>
      <c r="C16" s="216"/>
      <c r="D16" s="216"/>
      <c r="E16" s="216"/>
      <c r="F16" s="216"/>
      <c r="G16" s="216"/>
      <c r="H16" s="216"/>
      <c r="I16" s="216"/>
    </row>
    <row r="17" spans="1:9" x14ac:dyDescent="0.2">
      <c r="B17" s="216"/>
      <c r="C17" s="216"/>
      <c r="D17" s="216"/>
      <c r="E17" s="216"/>
      <c r="F17" s="216"/>
      <c r="G17" s="216"/>
      <c r="H17" s="216"/>
      <c r="I17" s="216"/>
    </row>
    <row r="18" spans="1:9" x14ac:dyDescent="0.2">
      <c r="B18" s="216"/>
      <c r="C18" s="216"/>
      <c r="D18" s="216"/>
      <c r="E18" s="216"/>
      <c r="F18" s="216"/>
      <c r="G18" s="216"/>
      <c r="H18" s="216"/>
      <c r="I18" s="216"/>
    </row>
    <row r="19" spans="1:9" x14ac:dyDescent="0.2">
      <c r="B19" s="216"/>
      <c r="C19" s="216"/>
      <c r="D19" s="216"/>
      <c r="E19" s="216"/>
      <c r="F19" s="216"/>
      <c r="G19" s="216"/>
      <c r="H19" s="216"/>
      <c r="I19" s="216"/>
    </row>
    <row r="20" spans="1:9" x14ac:dyDescent="0.2">
      <c r="B20" s="216"/>
      <c r="C20" s="216"/>
      <c r="D20" s="216"/>
      <c r="E20" s="216"/>
      <c r="F20" s="216"/>
      <c r="G20" s="216"/>
      <c r="H20" s="216"/>
      <c r="I20" s="216"/>
    </row>
    <row r="21" spans="1:9" x14ac:dyDescent="0.2">
      <c r="B21" s="216"/>
      <c r="C21" s="216"/>
      <c r="D21" s="216"/>
      <c r="E21" s="216"/>
      <c r="F21" s="216"/>
      <c r="G21" s="216"/>
      <c r="H21" s="216"/>
      <c r="I21" s="216"/>
    </row>
    <row r="22" spans="1:9" x14ac:dyDescent="0.2">
      <c r="B22" s="216"/>
      <c r="C22" s="216"/>
      <c r="D22" s="216"/>
      <c r="E22" s="216"/>
      <c r="F22" s="216"/>
      <c r="G22" s="216"/>
      <c r="H22" s="216"/>
      <c r="I22" s="216"/>
    </row>
    <row r="23" spans="1:9" x14ac:dyDescent="0.2">
      <c r="B23" s="216"/>
      <c r="C23" s="216"/>
      <c r="D23" s="216"/>
      <c r="E23" s="216"/>
      <c r="F23" s="216"/>
      <c r="G23" s="216"/>
      <c r="H23" s="216"/>
      <c r="I23" s="216"/>
    </row>
    <row r="24" spans="1:9" x14ac:dyDescent="0.2">
      <c r="B24" s="216"/>
      <c r="C24" s="216"/>
      <c r="D24" s="216"/>
      <c r="E24" s="216"/>
      <c r="F24" s="216"/>
      <c r="G24" s="216"/>
      <c r="H24" s="216"/>
      <c r="I24" s="216"/>
    </row>
    <row r="25" spans="1:9" x14ac:dyDescent="0.2">
      <c r="B25" s="216"/>
      <c r="C25" s="216"/>
      <c r="D25" s="216"/>
      <c r="E25" s="216"/>
      <c r="F25" s="216"/>
      <c r="G25" s="216"/>
      <c r="H25" s="216"/>
      <c r="I25" s="216"/>
    </row>
    <row r="26" spans="1:9" x14ac:dyDescent="0.2">
      <c r="B26" s="216"/>
      <c r="C26" s="216"/>
      <c r="D26" s="216"/>
      <c r="E26" s="216"/>
      <c r="F26" s="216"/>
      <c r="G26" s="216"/>
      <c r="H26" s="216"/>
      <c r="I26" s="216"/>
    </row>
    <row r="27" spans="1:9" x14ac:dyDescent="0.2">
      <c r="B27" s="216"/>
      <c r="C27" s="216"/>
      <c r="D27" s="216"/>
      <c r="E27" s="216"/>
      <c r="F27" s="216"/>
      <c r="G27" s="216"/>
      <c r="H27" s="216"/>
      <c r="I27" s="216"/>
    </row>
    <row r="28" spans="1:9" x14ac:dyDescent="0.2">
      <c r="B28" s="216"/>
      <c r="C28" s="216"/>
      <c r="D28" s="216"/>
      <c r="E28" s="216"/>
      <c r="F28" s="216"/>
      <c r="G28" s="216"/>
      <c r="H28" s="216"/>
      <c r="I28" s="216"/>
    </row>
    <row r="30" spans="1:9" ht="17" thickBot="1" x14ac:dyDescent="0.25">
      <c r="A30" s="123"/>
      <c r="B30" s="123"/>
      <c r="C30" s="123"/>
      <c r="D30" s="123"/>
      <c r="E30" s="123"/>
    </row>
    <row r="31" spans="1:9" x14ac:dyDescent="0.2">
      <c r="A31" t="s">
        <v>141</v>
      </c>
    </row>
    <row r="34" spans="1:5" ht="17" thickBot="1" x14ac:dyDescent="0.25">
      <c r="A34" s="123"/>
      <c r="B34" s="123"/>
      <c r="C34" s="123"/>
      <c r="D34" s="123"/>
      <c r="E34" s="123"/>
    </row>
    <row r="35" spans="1:5" x14ac:dyDescent="0.2">
      <c r="A35" s="124" t="s">
        <v>142</v>
      </c>
    </row>
  </sheetData>
  <mergeCells count="2">
    <mergeCell ref="A7:J9"/>
    <mergeCell ref="B13:I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FHA Streamline</vt:lpstr>
      <vt:lpstr>FHA Simple Refi</vt:lpstr>
      <vt:lpstr>FHA Seasoning Requirement</vt:lpstr>
      <vt:lpstr>FHA New Constructions</vt:lpstr>
      <vt:lpstr>Lender Certification for Condo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Lagowski</dc:creator>
  <cp:lastModifiedBy>Christopher Lagowski</cp:lastModifiedBy>
  <cp:lastPrinted>2026-05-13T00:06:11Z</cp:lastPrinted>
  <dcterms:created xsi:type="dcterms:W3CDTF">2024-10-09T20:27:17Z</dcterms:created>
  <dcterms:modified xsi:type="dcterms:W3CDTF">2026-05-27T16:57:39Z</dcterms:modified>
</cp:coreProperties>
</file>